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CER Data website\MAYA\taxbizmantra site\EXCEL Tax Template\Gratuity template\"/>
    </mc:Choice>
  </mc:AlternateContent>
  <xr:revisionPtr revIDLastSave="0" documentId="13_ncr:1_{93452DF9-2C3B-443B-A260-C79C8AF9BCBF}" xr6:coauthVersionLast="47" xr6:coauthVersionMax="47" xr10:uidLastSave="{00000000-0000-0000-0000-000000000000}"/>
  <bookViews>
    <workbookView xWindow="-120" yWindow="-120" windowWidth="25440" windowHeight="15270" tabRatio="500" xr2:uid="{00000000-000D-0000-FFFF-FFFF00000000}"/>
  </bookViews>
  <sheets>
    <sheet name="📄 Cover Page" sheetId="1" r:id="rId1"/>
    <sheet name="🎁 Gratuity Calculator" sheetId="2" r:id="rId2"/>
    <sheet name="📘 How to Use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0" i="2" l="1"/>
  <c r="C18" i="2"/>
  <c r="C19" i="2" s="1"/>
  <c r="D21" i="2" s="1"/>
  <c r="D22" i="2" s="1"/>
</calcChain>
</file>

<file path=xl/sharedStrings.xml><?xml version="1.0" encoding="utf-8"?>
<sst xmlns="http://schemas.openxmlformats.org/spreadsheetml/2006/main" count="64" uniqueCount="61">
  <si>
    <t>TAXBIZMANTRA.COM</t>
  </si>
  <si>
    <t>Free Excel Utility Series — Personal Finance</t>
  </si>
  <si>
    <t>Gratuity Exemption Calculator</t>
  </si>
  <si>
    <t>Schedule II, Income Tax Act, 2025 (formerly Section 10(10)) | Payment of Gratuity Act, 1972</t>
  </si>
  <si>
    <t>Tax Year 2026-27 (FY 2026-27)  |  Rs 20 Lakh Lifetime Cap  |  Free Download</t>
  </si>
  <si>
    <t xml:space="preserve">  ✅  WHAT THIS CALCULATOR DOES</t>
  </si>
  <si>
    <t xml:space="preserve">  •  Correctly branches across all three categories — Government employees (fully exempt, no ceiling), private/PSU employees covered under the Payment of Gratuity Act, 1972, and those not covered — each with its own exemption formula.</t>
  </si>
  <si>
    <t xml:space="preserve">  •  Applies the correct 15/26ths-of-salary formula (covered employees) or half-month's-average-salary formula (not covered), with the correct rounding convention for each.</t>
  </si>
  <si>
    <t xml:space="preserve">  •  Applies the Rs 20 lakh lifetime cap correctly — as a career-long aggregate across every employer, not a per-employer or per-instance limit — and lets you enter exemption already used from an earlier employer.</t>
  </si>
  <si>
    <t xml:space="preserve">  •  Computes the exempt amount as the least of the formula entitlement, the actual gratuity received, and the remaining lifetime cap — never any one of these alone.</t>
  </si>
  <si>
    <t xml:space="preserve">  •  Verified against a published worked example (30 years' service, Rs 80,000 last-drawn salary, Rs 18 lakh received) with an exact match.</t>
  </si>
  <si>
    <t xml:space="preserve">  •  Zero formula errors — recalculates instantly when you change an input.</t>
  </si>
  <si>
    <t xml:space="preserve">  📁  INSIDE THIS WORKBOOK</t>
  </si>
  <si>
    <t xml:space="preserve">  ►</t>
  </si>
  <si>
    <t>🎁 Gratuity Exemption Calculator</t>
  </si>
  <si>
    <t>Enter your service details and gratuity received to compute the exempt amount.</t>
  </si>
  <si>
    <t>📘 How to Use</t>
  </si>
  <si>
    <t>A step-by-step walkthrough of the calculator.</t>
  </si>
  <si>
    <t xml:space="preserve">  ⚠️  Gratuity paid to a nominee/legal heir on an employee's death is fully exempt regardless of amount — a different rule from ordinary retirement/resignation gratuity, and not modeled by this calculator. For estimation only — not a substitute for professional tax advice.</t>
  </si>
  <si>
    <t>© 2025-26 taxbizmantra.com  |  Free Tax Excel Utility Series  |  Gratuity Exemption Calculator</t>
  </si>
  <si>
    <t>Gratuity Exemption</t>
  </si>
  <si>
    <t xml:space="preserve">  Tax Year 2026-27  |  Schedule II, Income Tax Act, 2025 (formerly Section 10(10))</t>
  </si>
  <si>
    <t xml:space="preserve">  ⚡  Blue cells are INPUT fields  |  All amounts in ₹ unless stated otherwise</t>
  </si>
  <si>
    <t xml:space="preserve">  📋  SECTION A : EMPLOYEE CATEGORY</t>
  </si>
  <si>
    <t xml:space="preserve">  ► Employee Category  [Select from dropdown ▼]</t>
  </si>
  <si>
    <t>Private — Covered by Gratuity Act</t>
  </si>
  <si>
    <t xml:space="preserve">  💼  SECTION B : SERVICE &amp; SALARY DETAILS</t>
  </si>
  <si>
    <t xml:space="preserve">  ► Completed Years of Service</t>
  </si>
  <si>
    <t xml:space="preserve">  ► Additional Months beyond completed years (0-11)</t>
  </si>
  <si>
    <t>Covered employees: rounds UP to the next full year if this exceeds 6 months. Not covered: ignored — only completed years count.</t>
  </si>
  <si>
    <t xml:space="preserve">  ► Last Drawn Monthly Salary — Basic + DA (₹)</t>
  </si>
  <si>
    <t>Used only if you selected 'Covered by Gratuity Act' above. See Section D note on the new Labour Codes' wage definition before relying on plain Basic+DA.</t>
  </si>
  <si>
    <t xml:space="preserve">  ► Average Monthly Salary of Last 10 Months — Basic + DA + turnover-based commission (₹)</t>
  </si>
  <si>
    <t>Used only if you selected 'Not Covered by Gratuity Act' above. See Section D note on the new Labour Codes' wage definition before relying on plain Basic+DA.</t>
  </si>
  <si>
    <t xml:space="preserve">  ► Actual Gratuity Received (₹)</t>
  </si>
  <si>
    <t xml:space="preserve">  ► Exemption Already Claimed from an Earlier Employer, if any (₹)</t>
  </si>
  <si>
    <t>The Rs 20 lakh exemption is a LIFETIME cap across every employer in your career, not a fresh limit each time.</t>
  </si>
  <si>
    <t xml:space="preserve">  🧮  SECTION C : EXEMPTION COMPUTATION</t>
  </si>
  <si>
    <t xml:space="preserve">  Effective Years of Service (for the formula)</t>
  </si>
  <si>
    <t xml:space="preserve">  Formula Entitlement (15/26 x Salary x Years — Covered | 1/2 x Avg Salary x Years — Not Covered)</t>
  </si>
  <si>
    <t xml:space="preserve">  Remaining Lifetime Cap (Rs 20,00,000 less already claimed)</t>
  </si>
  <si>
    <t xml:space="preserve">  EXEMPT GRATUITY</t>
  </si>
  <si>
    <t xml:space="preserve">  TAXABLE GRATUITY (added to Salary income)</t>
  </si>
  <si>
    <t xml:space="preserve">  📌  SECTION D : IMPORTANT NOTES &amp; DISCLAIMERS</t>
  </si>
  <si>
    <t xml:space="preserve">  1.  GOVERNING PROVISIONS: Schedule II, Income Tax Act, 2025 (formerly Section 10(10), Income Tax Act, 1961). Payment of Gratuity Act, 1972 governs which employees are 'covered' — generally establishments with 10 or more employees. Rates and the Rs 20 lakh limit unchanged by the renumbering.</t>
  </si>
  <si>
    <t xml:space="preserve">  2.  MINIMUM SERVICE: Gratuity generally requires 5+ years of continuous service, waived only in case of death or disablement.</t>
  </si>
  <si>
    <t xml:space="preserve">  3.  NEW LABOUR CODES MAY HAVE CHANGED YOUR WAGE BASE: The Code on Social Security redefines 'wages' for statutory gratuity purposes — if your allowances exceed 50% of your total remuneration, a portion of them is deemed 'wages,' which can push your effective salary base above plain Basic+DA. This calculator uses plain Basic+DA for the Last Drawn Salary / Average Salary inputs. If your pay structure is allowance-heavy, confirm the correct wage base with your employer/HR before relying on this figure — it may understate your true exemption entitlement.</t>
  </si>
  <si>
    <t xml:space="preserve">  4.  THE RS 20 LAKH CAP IS A CAREER-LONG LIMIT: Not per employer, not per instance — the aggregate across every gratuity payment you ever receive in your working life. Track what you've already claimed and enter it in Section B.</t>
  </si>
  <si>
    <t xml:space="preserve">  5.  COVERED vs NOT COVERED — DIFFERENT SALARY BASIS: Covered employees use last-drawn monthly salary; not-covered employees use the AVERAGE of the last 10 months' salary. These are genuinely different figures — do not use one where the other is required.</t>
  </si>
  <si>
    <t xml:space="preserve">  6.  NOT MODELED — DEATH-IN-SERVICE GRATUITY: Gratuity paid to a nominee or legal heir following an employee's death is fully exempt regardless of amount, and the 5-year service condition is waived. This is a different scenario from ordinary retirement/resignation gratuity and is not modeled by this calculator.</t>
  </si>
  <si>
    <t xml:space="preserve">  7.  TAXABLE PORTION GOES UNDER 'SALARIES': Any gratuity above the exempt amount is added to your salary income and taxed at your normal slab rate — it does not get any special/concessional rate of its own, though Section 89 relief (for salary received in arrears) may separately be available and is not modeled here.</t>
  </si>
  <si>
    <t xml:space="preserve">  8.  DISCLAIMER: For estimation purposes only. Not a substitute for professional tax advice.</t>
  </si>
  <si>
    <t>HOW TO USE — Gratuity Exemption Calculator</t>
  </si>
  <si>
    <t xml:space="preserve">  STEP 1:  Select your Employee Category — this determines everything else. Government employees skip straight to full exemption; the other two categories use different formulas.</t>
  </si>
  <si>
    <t xml:space="preserve">  STEP 2:  Enter your Completed Years of Service and any Additional Months. The 6-month rounding rule only applies if you selected 'Covered by Gratuity Act'.</t>
  </si>
  <si>
    <t xml:space="preserve">  STEP 3:  Enter your Last Drawn Monthly Salary (if Covered) OR your Average Monthly Salary of the Last 10 Months (if Not Covered) — only one of these actually matters for your category, but both fields are shown for clarity.</t>
  </si>
  <si>
    <t xml:space="preserve">  STEP 4:  Enter the Actual Gratuity Received, and — if you've received gratuity from an earlier employer in your career — how much exemption you already claimed there.</t>
  </si>
  <si>
    <t xml:space="preserve">  STEP 5:  Section C shows your Exempt Gratuity and Taxable Gratuity. The taxable portion should be added to your salary income when computing your overall tax.</t>
  </si>
  <si>
    <t xml:space="preserve">  WHO IS THIS FOR?:  Anyone who has received, or is about to receive, a gratuity payment on retirement, resignation, or after 5+ years of service.</t>
  </si>
  <si>
    <t xml:space="preserve">  DISCLAIMER:  For estimation only, based on the Income Tax Act, 2025. Death-in-service gratuity follows a different, more generous rule not covered here. Always confirm current provisions before relying on this for a real payout.</t>
  </si>
  <si>
    <t>© taxbizmantra.com  |  Free Tax Excel Utility Series  |  Gratuity Exemption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</si>
</sst>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 &quot;#,##0"/>
  </numFmts>
  <fonts count="28" x14ac:knownFonts="1">
    <font>
      <sz val="11"/>
      <color theme="1"/>
      <name val="Calibri"/>
      <family val="2"/>
      <charset val="1"/>
    </font>
    <font>
      <b/>
      <sz val="22"/>
      <color rgb="FFF9A825"/>
      <name val="Times New Roman"/>
      <family val="1"/>
    </font>
    <font>
      <i/>
      <sz val="11"/>
      <color rgb="FFFFFFFF"/>
      <name val="Times New Roman"/>
      <family val="1"/>
    </font>
    <font>
      <b/>
      <sz val="26"/>
      <color rgb="FF1A237E"/>
      <name val="Times New Roman"/>
      <family val="1"/>
    </font>
    <font>
      <i/>
      <sz val="12"/>
      <color rgb="FF212121"/>
      <name val="Times New Roman"/>
      <family val="1"/>
    </font>
    <font>
      <b/>
      <sz val="11"/>
      <color rgb="FFFFFFFF"/>
      <name val="Times New Roman"/>
      <family val="1"/>
    </font>
    <font>
      <b/>
      <sz val="12"/>
      <color rgb="FFFFFFFF"/>
      <name val="Times New Roman"/>
      <family val="1"/>
    </font>
    <font>
      <sz val="10"/>
      <color rgb="FF212121"/>
      <name val="Times New Roman"/>
      <family val="1"/>
    </font>
    <font>
      <b/>
      <sz val="10"/>
      <color rgb="FF1A237E"/>
      <name val="Times New Roman"/>
      <family val="1"/>
    </font>
    <font>
      <i/>
      <sz val="9"/>
      <color rgb="FF212121"/>
      <name val="Times New Roman"/>
      <family val="1"/>
    </font>
    <font>
      <b/>
      <sz val="9"/>
      <color rgb="FFC62828"/>
      <name val="Times New Roman"/>
      <family val="1"/>
    </font>
    <font>
      <sz val="9"/>
      <color rgb="FFF9A825"/>
      <name val="Times New Roman"/>
      <family val="1"/>
    </font>
    <font>
      <b/>
      <sz val="18"/>
      <color rgb="FFF9A825"/>
      <name val="Times New Roman"/>
      <family val="1"/>
    </font>
    <font>
      <b/>
      <sz val="13"/>
      <color rgb="FFFFFFFF"/>
      <name val="Times New Roman"/>
      <family val="1"/>
    </font>
    <font>
      <sz val="10"/>
      <color rgb="FFFFFFFF"/>
      <name val="Times New Roman"/>
      <family val="1"/>
    </font>
    <font>
      <sz val="9"/>
      <color rgb="FF212121"/>
      <name val="Times New Roman"/>
      <family val="1"/>
    </font>
    <font>
      <sz val="10"/>
      <color rgb="FF0000FF"/>
      <name val="Times New Roman"/>
      <family val="1"/>
    </font>
    <font>
      <i/>
      <sz val="8"/>
      <color rgb="FF9E9E9E"/>
      <name val="Times New Roman"/>
      <family val="1"/>
    </font>
    <font>
      <b/>
      <sz val="10"/>
      <color rgb="FF212121"/>
      <name val="Times New Roman"/>
      <family val="1"/>
    </font>
    <font>
      <b/>
      <sz val="13"/>
      <color rgb="FF212121"/>
      <name val="Times New Roman"/>
      <family val="1"/>
    </font>
    <font>
      <b/>
      <sz val="13"/>
      <color rgb="FF2E7D32"/>
      <name val="Times New Roman"/>
      <family val="1"/>
    </font>
    <font>
      <b/>
      <sz val="12"/>
      <color rgb="FFF9A825"/>
      <name val="Times New Roman"/>
      <family val="1"/>
    </font>
    <font>
      <sz val="9"/>
      <color rgb="FF9E9E9E"/>
      <name val="Times New Roman"/>
      <family val="1"/>
    </font>
    <font>
      <sz val="9"/>
      <color rgb="FFC62828"/>
      <name val="Times New Roman"/>
      <family val="1"/>
    </font>
    <font>
      <b/>
      <sz val="14"/>
      <color rgb="FFF9A825"/>
      <name val="Times New Roman"/>
      <family val="1"/>
    </font>
    <font>
      <b/>
      <sz val="11"/>
      <color rgb="FF212121"/>
      <name val="Times New Roman"/>
      <family val="1"/>
    </font>
    <font>
      <sz val="11"/>
      <color rgb="FFF9A825"/>
      <name val="Times New Roman"/>
      <family val="1"/>
    </font>
    <font>
      <sz val="11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1A237E"/>
        <bgColor rgb="FF333399"/>
      </patternFill>
    </fill>
    <fill>
      <patternFill patternType="solid">
        <fgColor rgb="FFE65100"/>
        <bgColor rgb="FFC62828"/>
      </patternFill>
    </fill>
    <fill>
      <patternFill patternType="solid">
        <fgColor rgb="FFE8EAF6"/>
        <bgColor rgb="FFDCEEFF"/>
      </patternFill>
    </fill>
    <fill>
      <patternFill patternType="solid">
        <fgColor rgb="FFFFFFFF"/>
        <bgColor rgb="FFFFFDE7"/>
      </patternFill>
    </fill>
    <fill>
      <patternFill patternType="solid">
        <fgColor rgb="FFFFEBEE"/>
        <bgColor rgb="FFF5F5F5"/>
      </patternFill>
    </fill>
    <fill>
      <patternFill patternType="solid">
        <fgColor rgb="FFFFFDE7"/>
        <bgColor rgb="FFFFFFFF"/>
      </patternFill>
    </fill>
    <fill>
      <patternFill patternType="solid">
        <fgColor rgb="FFDCEEFF"/>
        <bgColor rgb="FFE8EAF6"/>
      </patternFill>
    </fill>
    <fill>
      <patternFill patternType="solid">
        <fgColor rgb="FFE8F5E9"/>
        <bgColor rgb="FFF5F5F5"/>
      </patternFill>
    </fill>
    <fill>
      <patternFill patternType="solid">
        <fgColor rgb="FFF5F5F5"/>
        <bgColor rgb="FFE8F5E9"/>
      </patternFill>
    </fill>
  </fills>
  <borders count="3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3" fillId="2" borderId="0" xfId="0" applyFont="1" applyFill="1" applyAlignment="1">
      <alignment horizontal="right" vertical="center" wrapText="1" indent="1"/>
    </xf>
    <xf numFmtId="0" fontId="12" fillId="2" borderId="0" xfId="0" applyFont="1" applyFill="1" applyAlignment="1">
      <alignment horizontal="left" vertical="center" indent="1"/>
    </xf>
    <xf numFmtId="0" fontId="11" fillId="2" borderId="0" xfId="0" applyFont="1" applyFill="1" applyAlignment="1">
      <alignment horizontal="center" vertical="center"/>
    </xf>
    <xf numFmtId="0" fontId="7" fillId="4" borderId="0" xfId="0" applyFont="1" applyFill="1" applyAlignment="1">
      <alignment vertical="center" wrapText="1"/>
    </xf>
    <xf numFmtId="0" fontId="16" fillId="8" borderId="1" xfId="0" applyFont="1" applyFill="1" applyBorder="1" applyAlignment="1">
      <alignment horizontal="center" vertical="center"/>
    </xf>
    <xf numFmtId="0" fontId="17" fillId="4" borderId="0" xfId="0" applyFont="1" applyFill="1" applyAlignment="1">
      <alignment vertical="center" wrapText="1"/>
    </xf>
    <xf numFmtId="1" fontId="16" fillId="8" borderId="1" xfId="0" applyNumberFormat="1" applyFont="1" applyFill="1" applyBorder="1" applyAlignment="1">
      <alignment horizontal="center" vertical="center"/>
    </xf>
    <xf numFmtId="0" fontId="7" fillId="5" borderId="0" xfId="0" applyFont="1" applyFill="1" applyAlignment="1">
      <alignment vertical="center" wrapText="1"/>
    </xf>
    <xf numFmtId="0" fontId="17" fillId="5" borderId="0" xfId="0" applyFont="1" applyFill="1" applyAlignment="1">
      <alignment vertical="center" wrapText="1"/>
    </xf>
    <xf numFmtId="3" fontId="16" fillId="8" borderId="1" xfId="0" applyNumberFormat="1" applyFont="1" applyFill="1" applyBorder="1" applyAlignment="1">
      <alignment horizontal="center" vertical="center"/>
    </xf>
    <xf numFmtId="0" fontId="18" fillId="4" borderId="0" xfId="0" applyFont="1" applyFill="1" applyAlignment="1">
      <alignment vertical="center"/>
    </xf>
    <xf numFmtId="3" fontId="7" fillId="5" borderId="1" xfId="0" applyNumberFormat="1" applyFont="1" applyFill="1" applyBorder="1" applyAlignment="1">
      <alignment horizontal="center" vertical="center"/>
    </xf>
    <xf numFmtId="164" fontId="20" fillId="9" borderId="1" xfId="0" applyNumberFormat="1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/>
    </xf>
    <xf numFmtId="0" fontId="25" fillId="4" borderId="0" xfId="0" applyFont="1" applyFill="1" applyAlignment="1">
      <alignment vertical="center" wrapText="1"/>
    </xf>
    <xf numFmtId="0" fontId="25" fillId="5" borderId="0" xfId="0" applyFont="1" applyFill="1" applyAlignment="1">
      <alignment vertical="center" wrapText="1"/>
    </xf>
    <xf numFmtId="0" fontId="14" fillId="3" borderId="0" xfId="0" applyFont="1" applyFill="1" applyAlignment="1">
      <alignment horizontal="left" vertical="center"/>
    </xf>
    <xf numFmtId="0" fontId="15" fillId="7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" fontId="18" fillId="4" borderId="2" xfId="0" applyNumberFormat="1" applyFont="1" applyFill="1" applyBorder="1" applyAlignment="1">
      <alignment horizontal="center" vertical="center"/>
    </xf>
    <xf numFmtId="0" fontId="19" fillId="9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2" fillId="10" borderId="0" xfId="0" applyFont="1" applyFill="1" applyAlignment="1">
      <alignment vertical="center" wrapText="1"/>
    </xf>
    <xf numFmtId="0" fontId="22" fillId="5" borderId="0" xfId="0" applyFont="1" applyFill="1" applyAlignment="1">
      <alignment vertical="center" wrapText="1"/>
    </xf>
    <xf numFmtId="0" fontId="23" fillId="10" borderId="0" xfId="0" applyFont="1" applyFill="1" applyAlignment="1">
      <alignment vertical="center" wrapText="1"/>
    </xf>
    <xf numFmtId="0" fontId="23" fillId="5" borderId="0" xfId="0" applyFont="1" applyFill="1" applyAlignment="1">
      <alignment vertical="center" wrapText="1"/>
    </xf>
    <xf numFmtId="0" fontId="24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7" fillId="0" borderId="0" xfId="0" applyFont="1"/>
    <xf numFmtId="0" fontId="27" fillId="4" borderId="0" xfId="0" applyFont="1" applyFill="1"/>
    <xf numFmtId="0" fontId="27" fillId="5" borderId="0" xfId="0" applyFont="1" applyFill="1"/>
    <xf numFmtId="0" fontId="27" fillId="9" borderId="0" xfId="0" applyFont="1" applyFill="1"/>
    <xf numFmtId="0" fontId="27" fillId="2" borderId="0" xfId="0" applyFont="1" applyFill="1"/>
    <xf numFmtId="0" fontId="0" fillId="0" borderId="0" xfId="0" applyProtection="1">
      <protection locked="0"/>
    </xf>
    <xf numFmtId="0" fontId="6" fillId="2" borderId="0" xfId="0" applyFont="1" applyFill="1" applyAlignment="1" applyProtection="1">
      <alignment horizontal="left" vertical="center" indent="1"/>
      <protection locked="0"/>
    </xf>
    <xf numFmtId="0" fontId="7" fillId="4" borderId="0" xfId="0" applyFont="1" applyFill="1" applyAlignment="1" applyProtection="1">
      <alignment horizontal="left" vertical="center" wrapText="1" indent="1"/>
      <protection locked="0"/>
    </xf>
    <xf numFmtId="0" fontId="7" fillId="5" borderId="0" xfId="0" applyFont="1" applyFill="1" applyAlignment="1" applyProtection="1">
      <alignment horizontal="left" vertical="center" wrapText="1" indent="1"/>
      <protection locked="0"/>
    </xf>
    <xf numFmtId="0" fontId="8" fillId="5" borderId="0" xfId="0" applyFont="1" applyFill="1" applyProtection="1">
      <protection locked="0"/>
    </xf>
    <xf numFmtId="0" fontId="9" fillId="5" borderId="0" xfId="0" applyFont="1" applyFill="1" applyAlignment="1" applyProtection="1">
      <alignment wrapText="1"/>
      <protection locked="0"/>
    </xf>
    <xf numFmtId="0" fontId="8" fillId="4" borderId="0" xfId="0" applyFont="1" applyFill="1" applyProtection="1">
      <protection locked="0"/>
    </xf>
    <xf numFmtId="0" fontId="9" fillId="4" borderId="0" xfId="0" applyFont="1" applyFill="1" applyAlignment="1" applyProtection="1">
      <alignment wrapText="1"/>
      <protection locked="0"/>
    </xf>
    <xf numFmtId="0" fontId="10" fillId="6" borderId="0" xfId="0" applyFont="1" applyFill="1" applyAlignment="1" applyProtection="1">
      <alignment horizontal="left" vertical="center" wrapText="1" indent="1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0" fillId="0" borderId="0" xfId="0" applyProtection="1"/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5" fillId="3" borderId="0" xfId="0" applyFont="1" applyFill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DE7"/>
      <rgbColor rgb="FFDCEE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9"/>
      <rgbColor rgb="FFE8EAF6"/>
      <rgbColor rgb="FFF5F5F5"/>
      <rgbColor rgb="FF99CCFF"/>
      <rgbColor rgb="FFFF99CC"/>
      <rgbColor rgb="FFCC99FF"/>
      <rgbColor rgb="FFFFEBEE"/>
      <rgbColor rgb="FF3366FF"/>
      <rgbColor rgb="FF33CCCC"/>
      <rgbColor rgb="FF99CC00"/>
      <rgbColor rgb="FFFFCC00"/>
      <rgbColor rgb="FFF9A825"/>
      <rgbColor rgb="FFE65100"/>
      <rgbColor rgb="FF666699"/>
      <rgbColor rgb="FF9E9E9E"/>
      <rgbColor rgb="FF1A237E"/>
      <rgbColor rgb="FF2E7D32"/>
      <rgbColor rgb="FF003300"/>
      <rgbColor rgb="FF333300"/>
      <rgbColor rgb="FFC62828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zoomScaleNormal="100" workbookViewId="0">
      <selection activeCell="A2" sqref="A2:D10"/>
    </sheetView>
  </sheetViews>
  <sheetFormatPr defaultColWidth="8.7109375" defaultRowHeight="15" x14ac:dyDescent="0.25"/>
  <cols>
    <col min="1" max="1" width="3" style="34" customWidth="1"/>
    <col min="2" max="2" width="70" style="34" customWidth="1"/>
    <col min="3" max="3" width="26" style="34" customWidth="1"/>
    <col min="4" max="4" width="5.42578125" style="34" customWidth="1"/>
    <col min="5" max="16384" width="8.7109375" style="34"/>
  </cols>
  <sheetData>
    <row r="1" spans="1:4" ht="7.5" customHeight="1" x14ac:dyDescent="0.25"/>
    <row r="2" spans="1:4" ht="45.75" customHeight="1" x14ac:dyDescent="0.25">
      <c r="A2" s="44" t="s">
        <v>0</v>
      </c>
      <c r="B2" s="44"/>
      <c r="C2" s="44"/>
      <c r="D2" s="44"/>
    </row>
    <row r="3" spans="1:4" ht="21.75" customHeight="1" x14ac:dyDescent="0.25">
      <c r="A3" s="45" t="s">
        <v>1</v>
      </c>
      <c r="B3" s="45"/>
      <c r="C3" s="45"/>
      <c r="D3" s="45"/>
    </row>
    <row r="4" spans="1:4" ht="9.75" customHeight="1" x14ac:dyDescent="0.25">
      <c r="A4" s="46"/>
      <c r="B4" s="46"/>
      <c r="C4" s="46"/>
      <c r="D4" s="46"/>
    </row>
    <row r="5" spans="1:4" x14ac:dyDescent="0.25">
      <c r="A5" s="46"/>
      <c r="B5" s="46"/>
      <c r="C5" s="46"/>
      <c r="D5" s="46"/>
    </row>
    <row r="6" spans="1:4" ht="31.5" customHeight="1" x14ac:dyDescent="0.25">
      <c r="A6" s="47" t="s">
        <v>2</v>
      </c>
      <c r="B6" s="47"/>
      <c r="C6" s="47"/>
      <c r="D6" s="47"/>
    </row>
    <row r="7" spans="1:4" ht="31.5" customHeight="1" x14ac:dyDescent="0.25">
      <c r="A7" s="47"/>
      <c r="B7" s="47"/>
      <c r="C7" s="47"/>
      <c r="D7" s="47"/>
    </row>
    <row r="8" spans="1:4" ht="21.75" customHeight="1" x14ac:dyDescent="0.25">
      <c r="A8" s="48" t="s">
        <v>3</v>
      </c>
      <c r="B8" s="48"/>
      <c r="C8" s="48"/>
      <c r="D8" s="48"/>
    </row>
    <row r="9" spans="1:4" ht="9.75" customHeight="1" x14ac:dyDescent="0.25">
      <c r="A9" s="46"/>
      <c r="B9" s="46"/>
      <c r="C9" s="46"/>
      <c r="D9" s="46"/>
    </row>
    <row r="10" spans="1:4" ht="30" customHeight="1" x14ac:dyDescent="0.25">
      <c r="A10" s="49" t="s">
        <v>4</v>
      </c>
      <c r="B10" s="49"/>
      <c r="C10" s="49"/>
      <c r="D10" s="49"/>
    </row>
    <row r="11" spans="1:4" ht="13.5" customHeight="1" x14ac:dyDescent="0.25"/>
    <row r="12" spans="1:4" ht="24" customHeight="1" x14ac:dyDescent="0.25">
      <c r="A12" s="35" t="s">
        <v>5</v>
      </c>
      <c r="B12" s="35"/>
      <c r="C12" s="35"/>
      <c r="D12" s="35"/>
    </row>
    <row r="13" spans="1:4" ht="31.5" customHeight="1" x14ac:dyDescent="0.25">
      <c r="A13" s="36" t="s">
        <v>6</v>
      </c>
      <c r="B13" s="36"/>
      <c r="C13" s="36"/>
      <c r="D13" s="36"/>
    </row>
    <row r="14" spans="1:4" ht="31.5" customHeight="1" x14ac:dyDescent="0.25">
      <c r="A14" s="37" t="s">
        <v>7</v>
      </c>
      <c r="B14" s="37"/>
      <c r="C14" s="37"/>
      <c r="D14" s="37"/>
    </row>
    <row r="15" spans="1:4" ht="31.5" customHeight="1" x14ac:dyDescent="0.25">
      <c r="A15" s="36" t="s">
        <v>8</v>
      </c>
      <c r="B15" s="36"/>
      <c r="C15" s="36"/>
      <c r="D15" s="36"/>
    </row>
    <row r="16" spans="1:4" ht="31.5" customHeight="1" x14ac:dyDescent="0.25">
      <c r="A16" s="37" t="s">
        <v>9</v>
      </c>
      <c r="B16" s="37"/>
      <c r="C16" s="37"/>
      <c r="D16" s="37"/>
    </row>
    <row r="17" spans="1:4" ht="31.5" customHeight="1" x14ac:dyDescent="0.25">
      <c r="A17" s="36" t="s">
        <v>10</v>
      </c>
      <c r="B17" s="36"/>
      <c r="C17" s="36"/>
      <c r="D17" s="36"/>
    </row>
    <row r="18" spans="1:4" ht="31.5" customHeight="1" x14ac:dyDescent="0.25">
      <c r="A18" s="37" t="s">
        <v>11</v>
      </c>
      <c r="B18" s="37"/>
      <c r="C18" s="37"/>
      <c r="D18" s="37"/>
    </row>
    <row r="20" spans="1:4" ht="24" customHeight="1" x14ac:dyDescent="0.25">
      <c r="A20" s="35" t="s">
        <v>12</v>
      </c>
      <c r="B20" s="35"/>
      <c r="C20" s="35"/>
      <c r="D20" s="35"/>
    </row>
    <row r="21" spans="1:4" ht="25.5" customHeight="1" x14ac:dyDescent="0.25">
      <c r="A21" s="38" t="s">
        <v>13</v>
      </c>
      <c r="B21" s="38" t="s">
        <v>14</v>
      </c>
      <c r="C21" s="39" t="s">
        <v>15</v>
      </c>
      <c r="D21" s="39"/>
    </row>
    <row r="22" spans="1:4" ht="25.5" customHeight="1" x14ac:dyDescent="0.25">
      <c r="A22" s="40" t="s">
        <v>13</v>
      </c>
      <c r="B22" s="40" t="s">
        <v>16</v>
      </c>
      <c r="C22" s="41" t="s">
        <v>17</v>
      </c>
      <c r="D22" s="41"/>
    </row>
    <row r="24" spans="1:4" ht="43.5" customHeight="1" x14ac:dyDescent="0.25">
      <c r="A24" s="42" t="s">
        <v>18</v>
      </c>
      <c r="B24" s="42"/>
      <c r="C24" s="42"/>
      <c r="D24" s="42"/>
    </row>
    <row r="26" spans="1:4" ht="21.75" customHeight="1" x14ac:dyDescent="0.25">
      <c r="A26" s="43" t="s">
        <v>19</v>
      </c>
      <c r="B26" s="43"/>
      <c r="C26" s="43"/>
      <c r="D26" s="43"/>
    </row>
  </sheetData>
  <sheetProtection algorithmName="SHA-512" hashValue="a8aV+zVKUS2NG47hmYNxdwVc5dfLgBNETSr6VuLGi4Yz9dnGfjudtDCQLdmEoMWC3pJGLuiI/+q8QmOyVez8yQ==" saltValue="7GQtaNIrcPUJbBWGUNmzJA==" spinCount="100000" sheet="1" objects="1" scenarios="1"/>
  <mergeCells count="17">
    <mergeCell ref="A24:D24"/>
    <mergeCell ref="A26:D26"/>
    <mergeCell ref="A17:D17"/>
    <mergeCell ref="A18:D18"/>
    <mergeCell ref="A20:D20"/>
    <mergeCell ref="C21:D21"/>
    <mergeCell ref="C22:D22"/>
    <mergeCell ref="A12:D12"/>
    <mergeCell ref="A13:D13"/>
    <mergeCell ref="A14:D14"/>
    <mergeCell ref="A15:D15"/>
    <mergeCell ref="A16:D16"/>
    <mergeCell ref="A2:D2"/>
    <mergeCell ref="A3:D3"/>
    <mergeCell ref="A6:D7"/>
    <mergeCell ref="A8:D8"/>
    <mergeCell ref="A10:D10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9" sqref="B19"/>
    </sheetView>
  </sheetViews>
  <sheetFormatPr defaultColWidth="8.7109375" defaultRowHeight="15" x14ac:dyDescent="0.25"/>
  <cols>
    <col min="1" max="1" width="2" style="29" customWidth="1"/>
    <col min="2" max="2" width="59.7109375" style="29" customWidth="1"/>
    <col min="3" max="3" width="18" style="29" customWidth="1"/>
    <col min="4" max="4" width="48.42578125" style="29" customWidth="1"/>
    <col min="5" max="5" width="3" style="29" customWidth="1"/>
    <col min="6" max="16384" width="8.7109375" style="29"/>
  </cols>
  <sheetData>
    <row r="1" spans="1:4" ht="7.5" customHeight="1" x14ac:dyDescent="0.25"/>
    <row r="2" spans="1:4" ht="39.75" customHeight="1" x14ac:dyDescent="0.25">
      <c r="A2" s="2" t="s">
        <v>0</v>
      </c>
      <c r="B2" s="2"/>
      <c r="C2" s="1" t="s">
        <v>20</v>
      </c>
      <c r="D2" s="1"/>
    </row>
    <row r="3" spans="1:4" ht="21.75" customHeight="1" x14ac:dyDescent="0.25">
      <c r="A3" s="17" t="s">
        <v>21</v>
      </c>
      <c r="B3" s="17"/>
      <c r="C3" s="17"/>
      <c r="D3" s="17"/>
    </row>
    <row r="4" spans="1:4" ht="19.5" customHeight="1" x14ac:dyDescent="0.25">
      <c r="A4" s="18" t="s">
        <v>22</v>
      </c>
      <c r="B4" s="18"/>
      <c r="C4" s="18"/>
      <c r="D4" s="18"/>
    </row>
    <row r="6" spans="1:4" ht="21.75" customHeight="1" x14ac:dyDescent="0.25">
      <c r="A6" s="19" t="s">
        <v>23</v>
      </c>
      <c r="B6" s="19"/>
      <c r="C6" s="19"/>
      <c r="D6" s="19"/>
    </row>
    <row r="7" spans="1:4" ht="19.5" customHeight="1" x14ac:dyDescent="0.25">
      <c r="A7" s="30"/>
      <c r="B7" s="4" t="s">
        <v>24</v>
      </c>
      <c r="C7" s="5" t="s">
        <v>25</v>
      </c>
      <c r="D7" s="6"/>
    </row>
    <row r="9" spans="1:4" ht="21.75" customHeight="1" x14ac:dyDescent="0.25">
      <c r="A9" s="19" t="s">
        <v>26</v>
      </c>
      <c r="B9" s="19"/>
      <c r="C9" s="19"/>
      <c r="D9" s="19"/>
    </row>
    <row r="10" spans="1:4" ht="19.5" customHeight="1" x14ac:dyDescent="0.25">
      <c r="A10" s="30"/>
      <c r="B10" s="4" t="s">
        <v>27</v>
      </c>
      <c r="C10" s="7">
        <v>30</v>
      </c>
      <c r="D10" s="6"/>
    </row>
    <row r="11" spans="1:4" ht="36.75" customHeight="1" x14ac:dyDescent="0.25">
      <c r="A11" s="31"/>
      <c r="B11" s="8" t="s">
        <v>28</v>
      </c>
      <c r="C11" s="7">
        <v>0</v>
      </c>
      <c r="D11" s="9" t="s">
        <v>29</v>
      </c>
    </row>
    <row r="12" spans="1:4" ht="42" customHeight="1" x14ac:dyDescent="0.25">
      <c r="A12" s="30"/>
      <c r="B12" s="4" t="s">
        <v>30</v>
      </c>
      <c r="C12" s="10">
        <v>80000</v>
      </c>
      <c r="D12" s="6" t="s">
        <v>31</v>
      </c>
    </row>
    <row r="13" spans="1:4" ht="37.5" customHeight="1" x14ac:dyDescent="0.25">
      <c r="A13" s="31"/>
      <c r="B13" s="8" t="s">
        <v>32</v>
      </c>
      <c r="C13" s="10">
        <v>80000</v>
      </c>
      <c r="D13" s="9" t="s">
        <v>33</v>
      </c>
    </row>
    <row r="14" spans="1:4" ht="19.5" customHeight="1" x14ac:dyDescent="0.25">
      <c r="A14" s="30"/>
      <c r="B14" s="4" t="s">
        <v>34</v>
      </c>
      <c r="C14" s="10">
        <v>1800000</v>
      </c>
      <c r="D14" s="6"/>
    </row>
    <row r="15" spans="1:4" ht="34.5" customHeight="1" x14ac:dyDescent="0.25">
      <c r="A15" s="31"/>
      <c r="B15" s="8" t="s">
        <v>35</v>
      </c>
      <c r="C15" s="10">
        <v>0</v>
      </c>
      <c r="D15" s="9" t="s">
        <v>36</v>
      </c>
    </row>
    <row r="17" spans="1:4" ht="21.75" customHeight="1" x14ac:dyDescent="0.25">
      <c r="A17" s="19" t="s">
        <v>37</v>
      </c>
      <c r="B17" s="19"/>
      <c r="C17" s="19"/>
      <c r="D17" s="19"/>
    </row>
    <row r="18" spans="1:4" ht="19.5" customHeight="1" x14ac:dyDescent="0.25">
      <c r="A18" s="30"/>
      <c r="B18" s="11" t="s">
        <v>38</v>
      </c>
      <c r="C18" s="20">
        <f>IF(C7="Private — Covered by Gratuity Act",IF(C11&gt;6,C10+1,C10),C10)</f>
        <v>30</v>
      </c>
      <c r="D18" s="20"/>
    </row>
    <row r="19" spans="1:4" ht="34.5" customHeight="1" x14ac:dyDescent="0.25">
      <c r="A19" s="31"/>
      <c r="B19" s="8" t="s">
        <v>39</v>
      </c>
      <c r="C19" s="12">
        <f>IF(C7="Government / Local Authority / Defence",0,IF(C7="Private — Covered by Gratuity Act",(15/26)*C12*C18,0.5*C13*C18))</f>
        <v>1384615.3846153845</v>
      </c>
      <c r="D19" s="9"/>
    </row>
    <row r="20" spans="1:4" ht="19.5" customHeight="1" x14ac:dyDescent="0.25">
      <c r="A20" s="31"/>
      <c r="B20" s="8" t="s">
        <v>40</v>
      </c>
      <c r="C20" s="12">
        <f>MAX(0,2000000-C15)</f>
        <v>2000000</v>
      </c>
      <c r="D20" s="9"/>
    </row>
    <row r="21" spans="1:4" ht="24" customHeight="1" x14ac:dyDescent="0.25">
      <c r="A21" s="32"/>
      <c r="B21" s="21" t="s">
        <v>41</v>
      </c>
      <c r="C21" s="21"/>
      <c r="D21" s="13">
        <f>IF(C7="Government / Local Authority / Defence",C14,MIN(C14,C19,C20))</f>
        <v>1384615.3846153845</v>
      </c>
    </row>
    <row r="22" spans="1:4" ht="21.75" customHeight="1" x14ac:dyDescent="0.25">
      <c r="A22" s="33"/>
      <c r="B22" s="22" t="s">
        <v>42</v>
      </c>
      <c r="C22" s="22"/>
      <c r="D22" s="14">
        <f>MAX(0,C14-D21)</f>
        <v>415384.61538461549</v>
      </c>
    </row>
    <row r="24" spans="1:4" ht="21.75" customHeight="1" x14ac:dyDescent="0.25">
      <c r="A24" s="19" t="s">
        <v>43</v>
      </c>
      <c r="B24" s="19"/>
      <c r="C24" s="19"/>
      <c r="D24" s="19"/>
    </row>
    <row r="25" spans="1:4" ht="42" customHeight="1" x14ac:dyDescent="0.25">
      <c r="B25" s="23" t="s">
        <v>44</v>
      </c>
      <c r="C25" s="23"/>
      <c r="D25" s="23"/>
    </row>
    <row r="26" spans="1:4" ht="42" customHeight="1" x14ac:dyDescent="0.25">
      <c r="B26" s="24" t="s">
        <v>45</v>
      </c>
      <c r="C26" s="24"/>
      <c r="D26" s="24"/>
    </row>
    <row r="27" spans="1:4" ht="56.25" customHeight="1" x14ac:dyDescent="0.25">
      <c r="B27" s="25" t="s">
        <v>46</v>
      </c>
      <c r="C27" s="25"/>
      <c r="D27" s="25"/>
    </row>
    <row r="28" spans="1:4" ht="42" customHeight="1" x14ac:dyDescent="0.25">
      <c r="B28" s="26" t="s">
        <v>47</v>
      </c>
      <c r="C28" s="26"/>
      <c r="D28" s="26"/>
    </row>
    <row r="29" spans="1:4" ht="42" customHeight="1" x14ac:dyDescent="0.25">
      <c r="B29" s="23" t="s">
        <v>48</v>
      </c>
      <c r="C29" s="23"/>
      <c r="D29" s="23"/>
    </row>
    <row r="30" spans="1:4" ht="42" customHeight="1" x14ac:dyDescent="0.25">
      <c r="B30" s="26" t="s">
        <v>49</v>
      </c>
      <c r="C30" s="26"/>
      <c r="D30" s="26"/>
    </row>
    <row r="31" spans="1:4" ht="42" customHeight="1" x14ac:dyDescent="0.25">
      <c r="B31" s="23" t="s">
        <v>50</v>
      </c>
      <c r="C31" s="23"/>
      <c r="D31" s="23"/>
    </row>
    <row r="32" spans="1:4" ht="42" customHeight="1" x14ac:dyDescent="0.25">
      <c r="B32" s="26" t="s">
        <v>51</v>
      </c>
      <c r="C32" s="26"/>
      <c r="D32" s="26"/>
    </row>
    <row r="34" spans="1:4" ht="21.75" customHeight="1" x14ac:dyDescent="0.25">
      <c r="A34" s="3" t="s">
        <v>19</v>
      </c>
      <c r="B34" s="3"/>
      <c r="C34" s="3"/>
      <c r="D34" s="3"/>
    </row>
  </sheetData>
  <mergeCells count="20">
    <mergeCell ref="B29:D29"/>
    <mergeCell ref="B30:D30"/>
    <mergeCell ref="B31:D31"/>
    <mergeCell ref="B32:D32"/>
    <mergeCell ref="A34:D34"/>
    <mergeCell ref="A24:D24"/>
    <mergeCell ref="B25:D25"/>
    <mergeCell ref="B26:D26"/>
    <mergeCell ref="B27:D27"/>
    <mergeCell ref="B28:D28"/>
    <mergeCell ref="A9:D9"/>
    <mergeCell ref="A17:D17"/>
    <mergeCell ref="C18:D18"/>
    <mergeCell ref="B21:C21"/>
    <mergeCell ref="B22:C22"/>
    <mergeCell ref="A2:B2"/>
    <mergeCell ref="C2:D2"/>
    <mergeCell ref="A3:D3"/>
    <mergeCell ref="A4:D4"/>
    <mergeCell ref="A6:D6"/>
  </mergeCells>
  <dataValidations count="2">
    <dataValidation type="list" sqref="C7" xr:uid="{00000000-0002-0000-0100-000000000000}">
      <formula1>"Government / Local Authority / Defence,Private — Covered by Gratuity Act,Private — Not Covered by Gratuity Act"</formula1>
      <formula2>0</formula2>
    </dataValidation>
    <dataValidation type="whole" errorTitle="Invalid Months" error="Enter a value from 0 to 11. If service is over a year, add it to Completed Years instead." sqref="C11" xr:uid="{00000000-0002-0000-0100-000001000000}">
      <formula1>0</formula1>
      <formula2>11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showGridLines="0" zoomScaleNormal="100" workbookViewId="0">
      <selection sqref="A1:XFD1048576"/>
    </sheetView>
  </sheetViews>
  <sheetFormatPr defaultColWidth="8.7109375" defaultRowHeight="15" x14ac:dyDescent="0.25"/>
  <cols>
    <col min="1" max="1" width="4" style="29" customWidth="1"/>
    <col min="2" max="2" width="100" style="29" customWidth="1"/>
    <col min="3" max="3" width="4" style="29" customWidth="1"/>
    <col min="4" max="16384" width="8.7109375" style="29"/>
  </cols>
  <sheetData>
    <row r="1" spans="1:3" ht="30" customHeight="1" x14ac:dyDescent="0.25">
      <c r="A1" s="27" t="s">
        <v>52</v>
      </c>
      <c r="B1" s="27"/>
      <c r="C1" s="27"/>
    </row>
    <row r="2" spans="1:3" ht="7.5" customHeight="1" x14ac:dyDescent="0.25"/>
    <row r="3" spans="1:3" ht="43.5" customHeight="1" x14ac:dyDescent="0.25">
      <c r="B3" s="15" t="s">
        <v>53</v>
      </c>
    </row>
    <row r="5" spans="1:3" ht="43.5" customHeight="1" x14ac:dyDescent="0.25">
      <c r="B5" s="16" t="s">
        <v>54</v>
      </c>
    </row>
    <row r="7" spans="1:3" ht="43.5" customHeight="1" x14ac:dyDescent="0.25">
      <c r="B7" s="15" t="s">
        <v>55</v>
      </c>
    </row>
    <row r="9" spans="1:3" ht="43.5" customHeight="1" x14ac:dyDescent="0.25">
      <c r="B9" s="16" t="s">
        <v>56</v>
      </c>
    </row>
    <row r="11" spans="1:3" ht="43.5" customHeight="1" x14ac:dyDescent="0.25">
      <c r="B11" s="15" t="s">
        <v>57</v>
      </c>
    </row>
    <row r="13" spans="1:3" ht="43.5" customHeight="1" x14ac:dyDescent="0.25">
      <c r="B13" s="16" t="s">
        <v>58</v>
      </c>
    </row>
    <row r="15" spans="1:3" ht="43.5" customHeight="1" x14ac:dyDescent="0.25">
      <c r="B15" s="15" t="s">
        <v>59</v>
      </c>
    </row>
    <row r="18" spans="1:3" ht="21.75" customHeight="1" x14ac:dyDescent="0.25">
      <c r="A18" s="28" t="s">
        <v>60</v>
      </c>
      <c r="B18" s="28"/>
      <c r="C18" s="28"/>
    </row>
  </sheetData>
  <mergeCells count="2">
    <mergeCell ref="A1:C1"/>
    <mergeCell ref="A18:C18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📄 Cover Page</vt:lpstr>
      <vt:lpstr>🎁 Gratuity Calculator</vt:lpstr>
      <vt:lpstr>📘 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>madhu roy</cp:lastModifiedBy>
  <cp:revision>0</cp:revision>
  <dcterms:created xsi:type="dcterms:W3CDTF">2026-09-19T17:05:06Z</dcterms:created>
  <dcterms:modified xsi:type="dcterms:W3CDTF">2026-09-21T11:56:31Z</dcterms:modified>
  <dc:language>en-US</dc:language>
</cp:coreProperties>
</file>