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ACER Data website\MAYA\taxbizmantra site\EXCEL Tax Template\HRA exemption calculator excel\"/>
    </mc:Choice>
  </mc:AlternateContent>
  <xr:revisionPtr revIDLastSave="0" documentId="13_ncr:1_{07911560-9D44-4FC0-91D8-538BA9F6CB40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📄 Cover Page" sheetId="1" r:id="rId1"/>
    <sheet name="🏠 HRA Calculator" sheetId="2" r:id="rId2"/>
    <sheet name="📋 City Reference" sheetId="3" r:id="rId3"/>
    <sheet name="📘 How to Use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0" i="2" l="1"/>
  <c r="C18" i="2"/>
  <c r="E29" i="2" l="1"/>
  <c r="D29" i="2" s="1"/>
  <c r="C22" i="2"/>
  <c r="C21" i="2"/>
  <c r="C19" i="2"/>
  <c r="C23" i="2" s="1"/>
  <c r="E27" i="2" l="1"/>
  <c r="E28" i="2" l="1"/>
  <c r="D28" i="2" s="1"/>
  <c r="D27" i="2"/>
</calcChain>
</file>

<file path=xl/sharedStrings.xml><?xml version="1.0" encoding="utf-8"?>
<sst xmlns="http://schemas.openxmlformats.org/spreadsheetml/2006/main" count="100" uniqueCount="89">
  <si>
    <t>TAXBIZMANTRA.COM</t>
  </si>
  <si>
    <t>Free Excel Utility Series — Income Tax Act, 2025</t>
  </si>
  <si>
    <t>HRA Exemption Calculator</t>
  </si>
  <si>
    <t>House Rent Allowance — Schedule III, Table Sl. No. 11</t>
  </si>
  <si>
    <t>Tax Year 2026-27 (FY 2026-27)  |  Old Tax Regime Only  |  Free Download</t>
  </si>
  <si>
    <t xml:space="preserve">  ✅  WHAT THIS CALCULATOR DOES</t>
  </si>
  <si>
    <t xml:space="preserve">  •  Computes exempt vs. taxable HRA using the least-of-three-limb rule under Schedule III, Table Sl. No. 11.</t>
  </si>
  <si>
    <t xml:space="preserve">  •  Built-in dropdown for all 8 specified cities eligible for the 50% exemption slab under the Income Tax Rules, 2026 (Rule 279).</t>
  </si>
  <si>
    <t xml:space="preserve">  •  Auto-calculates Salary for HRA purposes (Basic + qualifying DA), all three limbs, and the final exempt/taxable split.</t>
  </si>
  <si>
    <t xml:space="preserve">  •  Enter figures as Monthly or Annual — results are always shown both ways for easy cross-checking.</t>
  </si>
  <si>
    <t xml:space="preserve">  •  Zero formula errors — every cell recalculates instantly when you change an input.</t>
  </si>
  <si>
    <t xml:space="preserve">  •  Includes a dedicated City Reference sheet and a step-by-step How to Use guide.</t>
  </si>
  <si>
    <t xml:space="preserve">  📁  INSIDE THIS WORKBOOK</t>
  </si>
  <si>
    <t xml:space="preserve">  ►</t>
  </si>
  <si>
    <t>🏠 HRA Calculator</t>
  </si>
  <si>
    <t>Enter your details and get your exempt / taxable HRA instantly.</t>
  </si>
  <si>
    <t>📋 City Reference</t>
  </si>
  <si>
    <t>Full list of specified cities and the applicable exemption percentage.</t>
  </si>
  <si>
    <t>📘 How to Use</t>
  </si>
  <si>
    <t>A step-by-step walkthrough of the calculator.</t>
  </si>
  <si>
    <t xml:space="preserve">  ⚠️  For estimation and planning purposes only. Not a substitute for professional tax advice. Verify against the latest notified rules before filing.</t>
  </si>
  <si>
    <t>© 2025-26 taxbizmantra.com  |  Free Tax Excel Utility Series  |  HRA Exemption Calculator</t>
  </si>
  <si>
    <t>HRA Exemption
Calculator</t>
  </si>
  <si>
    <t xml:space="preserve">  Tax Year 2026-27 (FY 2026-27)  |  Schedule III, Table Sl. No. 11  |  Applicable under OLD TAX REGIME only</t>
  </si>
  <si>
    <t xml:space="preserve">  ⚡  Blue cells are INPUT fields  |  All other cells are auto-calculated  |  Select your city from the dropdown</t>
  </si>
  <si>
    <t xml:space="preserve">  📋  SECTION A : SALARY &amp; RENT DETAILS</t>
  </si>
  <si>
    <t xml:space="preserve">  Choose Monthly or Annual, then enter figures in that basis — results are shown both ways</t>
  </si>
  <si>
    <t xml:space="preserve">  ► Input Type  [Select: Monthly or Annual ▼]</t>
  </si>
  <si>
    <t>Monthly</t>
  </si>
  <si>
    <t xml:space="preserve">  ► Basic Salary (as per Input Type above, ₹)</t>
  </si>
  <si>
    <t xml:space="preserve">  ► Dearness Allowance (as per Input Type above, ₹) — only if it forms part of retirement benefits</t>
  </si>
  <si>
    <t xml:space="preserve">  ► HRA Received (as per Input Type above, ₹)</t>
  </si>
  <si>
    <t xml:space="preserve">  ► Rent Paid (as per Input Type above, ₹)</t>
  </si>
  <si>
    <t xml:space="preserve">  ► Number of Months  [only used when Input Type = Monthly]</t>
  </si>
  <si>
    <t xml:space="preserve">  ► City of Residence  [Select from dropdown ▼]</t>
  </si>
  <si>
    <t>Delhi</t>
  </si>
  <si>
    <t xml:space="preserve">  🧮  SECTION B : EXEMPTION COMPUTATION (ANNUAL)</t>
  </si>
  <si>
    <t xml:space="preserve">  Least of the three limbs below is exempt from tax — the rest is added to taxable salary</t>
  </si>
  <si>
    <t xml:space="preserve">  Annualising Multiplier  (1 if Annual, else Number of Months)</t>
  </si>
  <si>
    <t xml:space="preserve">  Salary for HRA purposes (Basic + DA) — Annual</t>
  </si>
  <si>
    <t xml:space="preserve">  % applicable for city selected</t>
  </si>
  <si>
    <t xml:space="preserve">  Limb 1 : Actual HRA received (Annual)</t>
  </si>
  <si>
    <t xml:space="preserve">  Limb 2 : Rent paid minus 10% of salary (Annual)</t>
  </si>
  <si>
    <t xml:space="preserve">  Limb 3 : % of salary as per city (Annual)</t>
  </si>
  <si>
    <t xml:space="preserve">  ✅  SECTION C : RESULT</t>
  </si>
  <si>
    <t xml:space="preserve">  Amount</t>
  </si>
  <si>
    <t>Monthly (₹)</t>
  </si>
  <si>
    <t>Annual (₹)</t>
  </si>
  <si>
    <t xml:space="preserve">  EXEMPT HRA  (least of the three limbs)</t>
  </si>
  <si>
    <t xml:space="preserve">  TAXABLE HRA  (added to salary income)</t>
  </si>
  <si>
    <t xml:space="preserve">  TOTAL HRA RECEIVED  (for reference)</t>
  </si>
  <si>
    <t xml:space="preserve">  📌  SECTION D : IMPORTANT NOTES &amp; DISCLAIMERS</t>
  </si>
  <si>
    <t xml:space="preserve">  1.  SCHEDULE III, TABLE SL. NO. 11: HRA exemption is available only under the Old Tax Regime; it cannot be claimed under the New Tax Regime.</t>
  </si>
  <si>
    <t xml:space="preserve">  2.  PAN REQUIREMENT: If annual rent paid exceeds ₹1,00,000, the landlord's PAN must be quoted to claim the exemption.</t>
  </si>
  <si>
    <t xml:space="preserve">  3.  RENT TO PARENTS: Eligible provided a genuine rental arrangement exists and the parent discloses it as rental income in their own return.</t>
  </si>
  <si>
    <t xml:space="preserve">  4.  SALARY DEFINITION: "Salary" here means Basic Salary plus Dearness Allowance, only where DA forms part of retirement benefits — excludes other allowances and perquisites.</t>
  </si>
  <si>
    <t xml:space="preserve">  5.  CONSTANT-FIGURES ASSUMPTION: This calculator applies one set of Basic/DA/HRA/Rent/city figures uniformly across the period entered. If your salary, HRA, rent, or city of residence changed during the year — e.g. a job change, revision, or relocation — compute each period separately using this sheet and add the exempt amounts together, rather than entering a single blended figure.</t>
  </si>
  <si>
    <t xml:space="preserve">  6.  CITY LIST: 50% treatment for Hyderabad, Pune, Ahmedabad and Bengaluru follows the Income Tax Rules, 2026 (Draft Rule 279), effective Tax Year 2026-27 onward. For FY 2025-26 (AY 2026-27) returns filed under the Income-tax Act, 1961, only Delhi, Mumbai, Kolkata and Chennai qualify for 50% — verify the applicable year before relying on the 8-city list.</t>
  </si>
  <si>
    <t xml:space="preserve">  7.  DISCLAIMER: For estimation and planning purposes only. Not a substitute for professional tax advice.</t>
  </si>
  <si>
    <t>SPECIFIED CITY LIST — HRA Exemption (Schedule III, Table Sl. No. 11)</t>
  </si>
  <si>
    <t>Income Tax Rules, 2026 — Draft Rule 279  |  Effective Tax Year 2026-27 (FY 2026-27) onward</t>
  </si>
  <si>
    <t>City</t>
  </si>
  <si>
    <t>% of Salary</t>
  </si>
  <si>
    <t>Basis</t>
  </si>
  <si>
    <t>Traditional 4-city list — unchanged</t>
  </si>
  <si>
    <t>Mumbai</t>
  </si>
  <si>
    <t>Kolkata</t>
  </si>
  <si>
    <t>Chennai</t>
  </si>
  <si>
    <t>Hyderabad</t>
  </si>
  <si>
    <t>Added — Income Tax Rules, 2026 (Draft Rule 279)</t>
  </si>
  <si>
    <t>Pune</t>
  </si>
  <si>
    <t>Ahmedabad</t>
  </si>
  <si>
    <t>Bengaluru</t>
  </si>
  <si>
    <t>Other</t>
  </si>
  <si>
    <t>All other cities / towns</t>
  </si>
  <si>
    <t>⚠️  For Tax Year / FY 2025-26 (AY 2026-27) returns filed under the Income-tax Act, 1961, only Delhi, Mumbai, Kolkata and Chennai qualify for the 50% slab. The 8-city list above applies from Tax Year 2026-27 onward. Confirm against the finally notified (non-draft) Rule 279 text before relying on this for filing purposes.</t>
  </si>
  <si>
    <t>© 2025-26 taxbizmantra.com  |  Source: Income Tax Act, 2025 (Schedule III, Sl. No. 11); Income Tax Rules, 2026 (Draft Rule 279)</t>
  </si>
  <si>
    <t>HOW TO USE — HRA Exemption Calculator</t>
  </si>
  <si>
    <t xml:space="preserve">  STEP 1:  Open the 🏠 HRA Calculator sheet. Enter your monthly Basic Salary and Dearness Allowance (DA) if it forms part of retirement benefits.</t>
  </si>
  <si>
    <t xml:space="preserve">  STEP 2:  Enter the monthly HRA you receive from your employer and the monthly rent you actually pay.</t>
  </si>
  <si>
    <t xml:space="preserve">  STEP 3:  Confirm the number of months in the year the HRA/rent figures apply to (defaults to 12).</t>
  </si>
  <si>
    <t xml:space="preserve">  STEP 4:  Select your City of Residence from the dropdown. Choose 'Other' if your city isn't in the specified list — see 📋 City Reference for the full list.</t>
  </si>
  <si>
    <t xml:space="preserve">  STEP 5:  Section B auto-computes all three limbs: actual HRA received, rent minus 10% of salary, and the applicable % of salary for your city.</t>
  </si>
  <si>
    <t xml:space="preserve">  STEP 6:  Section C shows your final result — EXEMPT HRA (least of the three limbs) and TAXABLE HRA (the balance added to your salary income).</t>
  </si>
  <si>
    <t xml:space="preserve">  WHO CAN USE?:  Salaried individuals who receive HRA as part of their salary and pay rent for their residential accommodation.</t>
  </si>
  <si>
    <t xml:space="preserve">  WHO CANNOT USE?:  Self-employed individuals or those without an HRA component — they may explore Section 80GG instead, subject to conditions.</t>
  </si>
  <si>
    <t xml:space="preserve">  OLD REGIME ONLY:  HRA exemption applies only if you have opted for the Old Tax Regime. It cannot be claimed under the New Tax Regime.</t>
  </si>
  <si>
    <t xml:space="preserve">  DISCLAIMER:  For estimation only, based on the Income Tax Act, 2025 and the Income Tax Rules, 2026. Always verify current provisions before filing your return.</t>
  </si>
  <si>
    <t>© taxbizmantra.com  |  Free Tax Excel Utility Series  |  HRA Exemption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</si>
</sst>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 &quot;#,##0"/>
  </numFmts>
  <fonts count="27" x14ac:knownFonts="1">
    <font>
      <sz val="11"/>
      <color theme="1"/>
      <name val="Calibri"/>
      <family val="2"/>
      <charset val="1"/>
    </font>
    <font>
      <b/>
      <sz val="22"/>
      <color rgb="FFF9A825"/>
      <name val="Times New Roman"/>
      <family val="1"/>
    </font>
    <font>
      <i/>
      <sz val="11"/>
      <color rgb="FFFFFFFF"/>
      <name val="Times New Roman"/>
      <family val="1"/>
    </font>
    <font>
      <b/>
      <sz val="28"/>
      <color rgb="FF1A237E"/>
      <name val="Times New Roman"/>
      <family val="1"/>
    </font>
    <font>
      <i/>
      <sz val="13"/>
      <color rgb="FF212121"/>
      <name val="Times New Roman"/>
      <family val="1"/>
    </font>
    <font>
      <b/>
      <sz val="11"/>
      <color rgb="FFFFFFFF"/>
      <name val="Times New Roman"/>
      <family val="1"/>
    </font>
    <font>
      <b/>
      <sz val="12"/>
      <color rgb="FFFFFFFF"/>
      <name val="Times New Roman"/>
      <family val="1"/>
    </font>
    <font>
      <sz val="10"/>
      <color rgb="FF212121"/>
      <name val="Times New Roman"/>
      <family val="1"/>
    </font>
    <font>
      <b/>
      <sz val="10"/>
      <color rgb="FF1A237E"/>
      <name val="Times New Roman"/>
      <family val="1"/>
    </font>
    <font>
      <i/>
      <sz val="9"/>
      <color rgb="FF212121"/>
      <name val="Times New Roman"/>
      <family val="1"/>
    </font>
    <font>
      <b/>
      <sz val="9"/>
      <color rgb="FFC62828"/>
      <name val="Times New Roman"/>
      <family val="1"/>
    </font>
    <font>
      <sz val="9"/>
      <color rgb="FFF9A825"/>
      <name val="Times New Roman"/>
      <family val="1"/>
    </font>
    <font>
      <b/>
      <sz val="18"/>
      <color rgb="FFF9A825"/>
      <name val="Times New Roman"/>
      <family val="1"/>
    </font>
    <font>
      <b/>
      <sz val="13"/>
      <color rgb="FFFFFFFF"/>
      <name val="Times New Roman"/>
      <family val="1"/>
    </font>
    <font>
      <sz val="10"/>
      <color rgb="FFFFFFFF"/>
      <name val="Times New Roman"/>
      <family val="1"/>
    </font>
    <font>
      <sz val="9"/>
      <color rgb="FF212121"/>
      <name val="Times New Roman"/>
      <family val="1"/>
    </font>
    <font>
      <b/>
      <sz val="10"/>
      <color rgb="FF212121"/>
      <name val="Times New Roman"/>
      <family val="1"/>
    </font>
    <font>
      <sz val="10"/>
      <color rgb="FF0000FF"/>
      <name val="Times New Roman"/>
      <family val="1"/>
    </font>
    <font>
      <b/>
      <sz val="11"/>
      <color rgb="FF212121"/>
      <name val="Times New Roman"/>
      <family val="1"/>
    </font>
    <font>
      <b/>
      <sz val="13"/>
      <color rgb="FF2E7D32"/>
      <name val="Times New Roman"/>
      <family val="1"/>
    </font>
    <font>
      <b/>
      <sz val="13"/>
      <color rgb="FF212121"/>
      <name val="Times New Roman"/>
      <family val="1"/>
    </font>
    <font>
      <b/>
      <sz val="12"/>
      <color rgb="FFF9A825"/>
      <name val="Times New Roman"/>
      <family val="1"/>
    </font>
    <font>
      <sz val="9"/>
      <color rgb="FF9E9E9E"/>
      <name val="Times New Roman"/>
      <family val="1"/>
    </font>
    <font>
      <sz val="9"/>
      <color rgb="FFC62828"/>
      <name val="Times New Roman"/>
      <family val="1"/>
    </font>
    <font>
      <b/>
      <sz val="14"/>
      <color rgb="FFF9A825"/>
      <name val="Times New Roman"/>
      <family val="1"/>
    </font>
    <font>
      <sz val="11"/>
      <color rgb="FFF9A825"/>
      <name val="Times New Roman"/>
      <family val="1"/>
    </font>
    <font>
      <b/>
      <sz val="11"/>
      <color rgb="FFFFC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1A237E"/>
        <bgColor rgb="FF333399"/>
      </patternFill>
    </fill>
    <fill>
      <patternFill patternType="solid">
        <fgColor rgb="FFE65100"/>
        <bgColor rgb="FFC62828"/>
      </patternFill>
    </fill>
    <fill>
      <patternFill patternType="solid">
        <fgColor rgb="FFE8EAF6"/>
        <bgColor rgb="FFDCEEFF"/>
      </patternFill>
    </fill>
    <fill>
      <patternFill patternType="solid">
        <fgColor rgb="FFFFFFFF"/>
        <bgColor rgb="FFFFFDE7"/>
      </patternFill>
    </fill>
    <fill>
      <patternFill patternType="solid">
        <fgColor rgb="FFFFEBEE"/>
        <bgColor rgb="FFFFF3E0"/>
      </patternFill>
    </fill>
    <fill>
      <patternFill patternType="solid">
        <fgColor rgb="FFFFFDE7"/>
        <bgColor rgb="FFFFF3E0"/>
      </patternFill>
    </fill>
    <fill>
      <patternFill patternType="solid">
        <fgColor rgb="FFC5CAE9"/>
        <bgColor rgb="FFD0D0D0"/>
      </patternFill>
    </fill>
    <fill>
      <patternFill patternType="solid">
        <fgColor rgb="FFDCEEFF"/>
        <bgColor rgb="FFE8EAF6"/>
      </patternFill>
    </fill>
    <fill>
      <patternFill patternType="solid">
        <fgColor rgb="FFF5F5F5"/>
        <bgColor rgb="FFE8F5E9"/>
      </patternFill>
    </fill>
    <fill>
      <patternFill patternType="solid">
        <fgColor rgb="FFE8F5E9"/>
        <bgColor rgb="FFF5F5F5"/>
      </patternFill>
    </fill>
    <fill>
      <patternFill patternType="solid">
        <fgColor rgb="FFFFF3E0"/>
        <bgColor rgb="FFFFEBEE"/>
      </patternFill>
    </fill>
  </fills>
  <borders count="3">
    <border>
      <left/>
      <right/>
      <top/>
      <bottom/>
      <diagonal/>
    </border>
    <border>
      <left style="thin">
        <color rgb="FFD0D0D0"/>
      </left>
      <right/>
      <top style="thin">
        <color rgb="FFD0D0D0"/>
      </top>
      <bottom style="thin">
        <color rgb="FFD0D0D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6" fillId="8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9" fontId="7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/>
    </xf>
    <xf numFmtId="9" fontId="7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/>
    </xf>
    <xf numFmtId="0" fontId="18" fillId="4" borderId="0" xfId="0" applyFont="1" applyFill="1" applyAlignment="1">
      <alignment vertical="center" wrapText="1"/>
    </xf>
    <xf numFmtId="0" fontId="18" fillId="5" borderId="0" xfId="0" applyFont="1" applyFill="1" applyAlignment="1">
      <alignment vertical="center" wrapText="1"/>
    </xf>
    <xf numFmtId="0" fontId="24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left" vertical="center" indent="1"/>
      <protection locked="0"/>
    </xf>
    <xf numFmtId="0" fontId="7" fillId="4" borderId="0" xfId="0" applyFont="1" applyFill="1" applyAlignment="1" applyProtection="1">
      <alignment horizontal="left" vertical="center" wrapText="1" indent="1"/>
      <protection locked="0"/>
    </xf>
    <xf numFmtId="0" fontId="7" fillId="5" borderId="0" xfId="0" applyFont="1" applyFill="1" applyAlignment="1" applyProtection="1">
      <alignment horizontal="left" vertical="center" wrapText="1" indent="1"/>
      <protection locked="0"/>
    </xf>
    <xf numFmtId="0" fontId="8" fillId="5" borderId="0" xfId="0" applyFont="1" applyFill="1" applyProtection="1">
      <protection locked="0"/>
    </xf>
    <xf numFmtId="0" fontId="9" fillId="5" borderId="0" xfId="0" applyFont="1" applyFill="1" applyAlignment="1" applyProtection="1">
      <alignment wrapText="1"/>
      <protection locked="0"/>
    </xf>
    <xf numFmtId="0" fontId="8" fillId="4" borderId="0" xfId="0" applyFont="1" applyFill="1" applyProtection="1">
      <protection locked="0"/>
    </xf>
    <xf numFmtId="0" fontId="9" fillId="4" borderId="0" xfId="0" applyFont="1" applyFill="1" applyAlignment="1" applyProtection="1">
      <alignment wrapText="1"/>
      <protection locked="0"/>
    </xf>
    <xf numFmtId="0" fontId="10" fillId="6" borderId="0" xfId="0" applyFont="1" applyFill="1" applyAlignment="1" applyProtection="1">
      <alignment horizontal="left" vertical="center" wrapText="1" indent="1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16" fillId="8" borderId="0" xfId="0" applyFont="1" applyFill="1" applyAlignment="1" applyProtection="1">
      <alignment horizontal="left" vertical="center"/>
      <protection locked="0"/>
    </xf>
    <xf numFmtId="0" fontId="7" fillId="4" borderId="0" xfId="0" applyFont="1" applyFill="1" applyAlignment="1" applyProtection="1">
      <alignment vertical="center" wrapText="1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7" fillId="5" borderId="0" xfId="0" applyFont="1" applyFill="1" applyAlignment="1" applyProtection="1">
      <alignment vertical="center" wrapText="1"/>
      <protection locked="0"/>
    </xf>
    <xf numFmtId="3" fontId="17" fillId="9" borderId="1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1" fontId="17" fillId="9" borderId="1" xfId="0" applyNumberFormat="1" applyFont="1" applyFill="1" applyBorder="1" applyAlignment="1" applyProtection="1">
      <alignment horizontal="center" vertical="center"/>
      <protection locked="0"/>
    </xf>
    <xf numFmtId="1" fontId="7" fillId="4" borderId="1" xfId="0" applyNumberFormat="1" applyFont="1" applyFill="1" applyBorder="1" applyAlignment="1" applyProtection="1">
      <alignment horizontal="center" vertical="center"/>
      <protection locked="0"/>
    </xf>
    <xf numFmtId="0" fontId="7" fillId="10" borderId="0" xfId="0" applyFont="1" applyFill="1" applyAlignment="1" applyProtection="1">
      <alignment vertical="center" wrapText="1"/>
      <protection locked="0"/>
    </xf>
    <xf numFmtId="3" fontId="7" fillId="10" borderId="1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Fill="1" applyProtection="1">
      <protection locked="0"/>
    </xf>
    <xf numFmtId="9" fontId="7" fillId="4" borderId="1" xfId="0" applyNumberFormat="1" applyFont="1" applyFill="1" applyBorder="1" applyAlignment="1" applyProtection="1">
      <alignment horizontal="center" vertical="center"/>
      <protection locked="0"/>
    </xf>
    <xf numFmtId="3" fontId="7" fillId="4" borderId="1" xfId="0" applyNumberFormat="1" applyFont="1" applyFill="1" applyBorder="1" applyAlignment="1" applyProtection="1">
      <alignment horizontal="center" vertical="center"/>
      <protection locked="0"/>
    </xf>
    <xf numFmtId="0" fontId="22" fillId="10" borderId="0" xfId="0" applyFont="1" applyFill="1" applyAlignment="1" applyProtection="1">
      <alignment vertical="center" wrapText="1"/>
      <protection locked="0"/>
    </xf>
    <xf numFmtId="0" fontId="22" fillId="5" borderId="0" xfId="0" applyFont="1" applyFill="1" applyAlignment="1" applyProtection="1">
      <alignment vertical="center" wrapText="1"/>
      <protection locked="0"/>
    </xf>
    <xf numFmtId="0" fontId="23" fillId="10" borderId="0" xfId="0" applyFont="1" applyFill="1" applyAlignment="1" applyProtection="1">
      <alignment vertical="center" wrapText="1"/>
      <protection locked="0"/>
    </xf>
    <xf numFmtId="0" fontId="12" fillId="2" borderId="0" xfId="0" applyFont="1" applyFill="1" applyAlignment="1" applyProtection="1">
      <alignment horizontal="left" vertical="center" indent="1"/>
    </xf>
    <xf numFmtId="0" fontId="13" fillId="2" borderId="0" xfId="0" applyFont="1" applyFill="1" applyAlignment="1" applyProtection="1">
      <alignment horizontal="right" vertical="center" wrapText="1" indent="1"/>
    </xf>
    <xf numFmtId="0" fontId="14" fillId="3" borderId="0" xfId="0" applyFont="1" applyFill="1" applyAlignment="1" applyProtection="1">
      <alignment horizontal="left" vertical="center"/>
    </xf>
    <xf numFmtId="0" fontId="15" fillId="7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/>
    </xf>
    <xf numFmtId="0" fontId="16" fillId="8" borderId="0" xfId="0" applyFont="1" applyFill="1" applyProtection="1"/>
    <xf numFmtId="0" fontId="16" fillId="8" borderId="0" xfId="0" applyFont="1" applyFill="1" applyAlignment="1" applyProtection="1">
      <alignment horizontal="center" vertical="center"/>
    </xf>
    <xf numFmtId="0" fontId="0" fillId="8" borderId="0" xfId="0" applyFill="1" applyProtection="1"/>
    <xf numFmtId="0" fontId="18" fillId="11" borderId="0" xfId="0" applyFont="1" applyFill="1" applyAlignment="1" applyProtection="1">
      <alignment vertical="center" wrapText="1"/>
    </xf>
    <xf numFmtId="164" fontId="19" fillId="11" borderId="0" xfId="0" applyNumberFormat="1" applyFont="1" applyFill="1" applyAlignment="1" applyProtection="1">
      <alignment horizontal="center" vertical="center"/>
    </xf>
    <xf numFmtId="0" fontId="0" fillId="11" borderId="0" xfId="0" applyFill="1" applyProtection="1"/>
    <xf numFmtId="0" fontId="18" fillId="12" borderId="0" xfId="0" applyFont="1" applyFill="1" applyAlignment="1" applyProtection="1">
      <alignment vertical="center" wrapText="1"/>
    </xf>
    <xf numFmtId="164" fontId="20" fillId="12" borderId="0" xfId="0" applyNumberFormat="1" applyFont="1" applyFill="1" applyAlignment="1" applyProtection="1">
      <alignment horizontal="center" vertical="center"/>
    </xf>
    <xf numFmtId="0" fontId="0" fillId="12" borderId="0" xfId="0" applyFill="1" applyProtection="1"/>
    <xf numFmtId="0" fontId="26" fillId="2" borderId="0" xfId="0" applyFont="1" applyFill="1" applyAlignment="1" applyProtection="1">
      <alignment vertical="center" wrapText="1"/>
    </xf>
    <xf numFmtId="164" fontId="21" fillId="2" borderId="0" xfId="0" applyNumberFormat="1" applyFont="1" applyFill="1" applyAlignment="1" applyProtection="1">
      <alignment horizontal="center" vertical="center"/>
    </xf>
    <xf numFmtId="0" fontId="0" fillId="2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D0D0"/>
      <rgbColor rgb="FF808080"/>
      <rgbColor rgb="FF9999FF"/>
      <rgbColor rgb="FF993366"/>
      <rgbColor rgb="FFFFFDE7"/>
      <rgbColor rgb="FFDCEEFF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E8EAF6"/>
      <rgbColor rgb="FFFFF3E0"/>
      <rgbColor rgb="FFF5F5F5"/>
      <rgbColor rgb="FFFF99CC"/>
      <rgbColor rgb="FFCC99FF"/>
      <rgbColor rgb="FFFFEBEE"/>
      <rgbColor rgb="FF3366FF"/>
      <rgbColor rgb="FF33CCCC"/>
      <rgbColor rgb="FF99CC00"/>
      <rgbColor rgb="FFFFCC00"/>
      <rgbColor rgb="FFF9A825"/>
      <rgbColor rgb="FFE65100"/>
      <rgbColor rgb="FF666699"/>
      <rgbColor rgb="FF9E9E9E"/>
      <rgbColor rgb="FF1A237E"/>
      <rgbColor rgb="FF2E7D32"/>
      <rgbColor rgb="FF003300"/>
      <rgbColor rgb="FF333300"/>
      <rgbColor rgb="FFC62828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showGridLines="0" tabSelected="1" topLeftCell="A4" zoomScaleNormal="100" workbookViewId="0">
      <selection activeCell="C22" sqref="C22:D22"/>
    </sheetView>
  </sheetViews>
  <sheetFormatPr defaultColWidth="8.7109375" defaultRowHeight="15" x14ac:dyDescent="0.25"/>
  <cols>
    <col min="1" max="1" width="3" style="15" customWidth="1"/>
    <col min="2" max="2" width="70" style="15" customWidth="1"/>
    <col min="3" max="3" width="22" style="15" customWidth="1"/>
    <col min="4" max="4" width="3" style="15" customWidth="1"/>
    <col min="5" max="16384" width="8.7109375" style="15"/>
  </cols>
  <sheetData>
    <row r="1" spans="1:4" ht="7.5" customHeight="1" x14ac:dyDescent="0.25"/>
    <row r="2" spans="1:4" ht="45.75" customHeight="1" x14ac:dyDescent="0.25">
      <c r="A2" s="25" t="s">
        <v>0</v>
      </c>
      <c r="B2" s="25"/>
      <c r="C2" s="25"/>
      <c r="D2" s="25"/>
    </row>
    <row r="3" spans="1:4" ht="21.75" customHeight="1" x14ac:dyDescent="0.25">
      <c r="A3" s="26" t="s">
        <v>1</v>
      </c>
      <c r="B3" s="26"/>
      <c r="C3" s="26"/>
      <c r="D3" s="26"/>
    </row>
    <row r="4" spans="1:4" ht="9.75" customHeight="1" x14ac:dyDescent="0.25">
      <c r="A4" s="27"/>
      <c r="B4" s="27"/>
      <c r="C4" s="27"/>
      <c r="D4" s="27"/>
    </row>
    <row r="5" spans="1:4" x14ac:dyDescent="0.25">
      <c r="A5" s="27"/>
      <c r="B5" s="27"/>
      <c r="C5" s="27"/>
      <c r="D5" s="27"/>
    </row>
    <row r="6" spans="1:4" ht="31.5" customHeight="1" x14ac:dyDescent="0.25">
      <c r="A6" s="28" t="s">
        <v>2</v>
      </c>
      <c r="B6" s="28"/>
      <c r="C6" s="28"/>
      <c r="D6" s="28"/>
    </row>
    <row r="7" spans="1:4" ht="31.5" customHeight="1" x14ac:dyDescent="0.25">
      <c r="A7" s="28"/>
      <c r="B7" s="28"/>
      <c r="C7" s="28"/>
      <c r="D7" s="28"/>
    </row>
    <row r="8" spans="1:4" ht="21.75" customHeight="1" x14ac:dyDescent="0.25">
      <c r="A8" s="29" t="s">
        <v>3</v>
      </c>
      <c r="B8" s="29"/>
      <c r="C8" s="29"/>
      <c r="D8" s="29"/>
    </row>
    <row r="9" spans="1:4" ht="9.75" customHeight="1" x14ac:dyDescent="0.25">
      <c r="A9" s="27"/>
      <c r="B9" s="27"/>
      <c r="C9" s="27"/>
      <c r="D9" s="27"/>
    </row>
    <row r="10" spans="1:4" ht="25.5" customHeight="1" x14ac:dyDescent="0.25">
      <c r="A10" s="30" t="s">
        <v>4</v>
      </c>
      <c r="B10" s="30"/>
      <c r="C10" s="30"/>
      <c r="D10" s="30"/>
    </row>
    <row r="11" spans="1:4" ht="13.5" customHeight="1" x14ac:dyDescent="0.25"/>
    <row r="12" spans="1:4" ht="24" customHeight="1" x14ac:dyDescent="0.25">
      <c r="A12" s="16" t="s">
        <v>5</v>
      </c>
      <c r="B12" s="16"/>
      <c r="C12" s="16"/>
      <c r="D12" s="16"/>
    </row>
    <row r="13" spans="1:4" ht="30" customHeight="1" x14ac:dyDescent="0.25">
      <c r="A13" s="17" t="s">
        <v>6</v>
      </c>
      <c r="B13" s="17"/>
      <c r="C13" s="17"/>
      <c r="D13" s="17"/>
    </row>
    <row r="14" spans="1:4" ht="30" customHeight="1" x14ac:dyDescent="0.25">
      <c r="A14" s="18" t="s">
        <v>7</v>
      </c>
      <c r="B14" s="18"/>
      <c r="C14" s="18"/>
      <c r="D14" s="18"/>
    </row>
    <row r="15" spans="1:4" ht="30" customHeight="1" x14ac:dyDescent="0.25">
      <c r="A15" s="17" t="s">
        <v>8</v>
      </c>
      <c r="B15" s="17"/>
      <c r="C15" s="17"/>
      <c r="D15" s="17"/>
    </row>
    <row r="16" spans="1:4" ht="30" customHeight="1" x14ac:dyDescent="0.25">
      <c r="A16" s="18" t="s">
        <v>9</v>
      </c>
      <c r="B16" s="18"/>
      <c r="C16" s="18"/>
      <c r="D16" s="18"/>
    </row>
    <row r="17" spans="1:4" ht="30" customHeight="1" x14ac:dyDescent="0.25">
      <c r="A17" s="17" t="s">
        <v>10</v>
      </c>
      <c r="B17" s="17"/>
      <c r="C17" s="17"/>
      <c r="D17" s="17"/>
    </row>
    <row r="18" spans="1:4" ht="30" customHeight="1" x14ac:dyDescent="0.25">
      <c r="A18" s="18" t="s">
        <v>11</v>
      </c>
      <c r="B18" s="18"/>
      <c r="C18" s="18"/>
      <c r="D18" s="18"/>
    </row>
    <row r="20" spans="1:4" ht="24" customHeight="1" x14ac:dyDescent="0.25">
      <c r="A20" s="16" t="s">
        <v>12</v>
      </c>
      <c r="B20" s="16"/>
      <c r="C20" s="16"/>
      <c r="D20" s="16"/>
    </row>
    <row r="21" spans="1:4" ht="24" customHeight="1" x14ac:dyDescent="0.25">
      <c r="A21" s="19" t="s">
        <v>13</v>
      </c>
      <c r="B21" s="19" t="s">
        <v>14</v>
      </c>
      <c r="C21" s="20" t="s">
        <v>15</v>
      </c>
      <c r="D21" s="20"/>
    </row>
    <row r="22" spans="1:4" ht="24" customHeight="1" x14ac:dyDescent="0.25">
      <c r="A22" s="21" t="s">
        <v>13</v>
      </c>
      <c r="B22" s="21" t="s">
        <v>16</v>
      </c>
      <c r="C22" s="22" t="s">
        <v>17</v>
      </c>
      <c r="D22" s="22"/>
    </row>
    <row r="23" spans="1:4" ht="24" customHeight="1" x14ac:dyDescent="0.25">
      <c r="A23" s="19" t="s">
        <v>13</v>
      </c>
      <c r="B23" s="19" t="s">
        <v>18</v>
      </c>
      <c r="C23" s="20" t="s">
        <v>19</v>
      </c>
      <c r="D23" s="20"/>
    </row>
    <row r="25" spans="1:4" ht="27.75" customHeight="1" x14ac:dyDescent="0.25">
      <c r="A25" s="23" t="s">
        <v>20</v>
      </c>
      <c r="B25" s="23"/>
      <c r="C25" s="23"/>
      <c r="D25" s="23"/>
    </row>
    <row r="27" spans="1:4" ht="21.75" customHeight="1" x14ac:dyDescent="0.25">
      <c r="A27" s="24" t="s">
        <v>21</v>
      </c>
      <c r="B27" s="24"/>
      <c r="C27" s="24"/>
      <c r="D27" s="24"/>
    </row>
  </sheetData>
  <sheetProtection algorithmName="SHA-512" hashValue="Kvg3edsrYM7JQO71scVyqk7tbWjGhWE//7SgxgaF5iJT4pYS8wbsuaesjTslqWbCg+7xtik+yeSzY90odt4Kwg==" saltValue="FNT+g/E8Dpvwo4w75hMl/A==" spinCount="100000" sheet="1" objects="1" scenarios="1"/>
  <mergeCells count="18">
    <mergeCell ref="A2:D2"/>
    <mergeCell ref="A3:D3"/>
    <mergeCell ref="A6:D7"/>
    <mergeCell ref="A8:D8"/>
    <mergeCell ref="A10:D10"/>
    <mergeCell ref="A12:D12"/>
    <mergeCell ref="A13:D13"/>
    <mergeCell ref="A14:D14"/>
    <mergeCell ref="A15:D15"/>
    <mergeCell ref="A16:D16"/>
    <mergeCell ref="C23:D23"/>
    <mergeCell ref="A25:D25"/>
    <mergeCell ref="A27:D27"/>
    <mergeCell ref="A17:D17"/>
    <mergeCell ref="A18:D18"/>
    <mergeCell ref="A20:D20"/>
    <mergeCell ref="C21:D21"/>
    <mergeCell ref="C22:D2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showGridLines="0" zoomScaleNormal="100" workbookViewId="0">
      <pane xSplit="1" ySplit="5" topLeftCell="B30" activePane="bottomRight" state="frozen"/>
      <selection pane="topRight" activeCell="B1" sqref="B1"/>
      <selection pane="bottomLeft" activeCell="A6" sqref="A6"/>
      <selection pane="bottomRight" activeCell="A25" sqref="A25:F29"/>
    </sheetView>
  </sheetViews>
  <sheetFormatPr defaultColWidth="8.7109375" defaultRowHeight="15" x14ac:dyDescent="0.25"/>
  <cols>
    <col min="1" max="1" width="2" style="15" customWidth="1"/>
    <col min="2" max="2" width="50" style="15" customWidth="1"/>
    <col min="3" max="4" width="20" style="15" customWidth="1"/>
    <col min="5" max="5" width="22" style="15" customWidth="1"/>
    <col min="6" max="6" width="4" style="15" customWidth="1"/>
    <col min="7" max="16384" width="8.7109375" style="15"/>
  </cols>
  <sheetData>
    <row r="1" spans="1:6" ht="7.5" customHeight="1" x14ac:dyDescent="0.25"/>
    <row r="2" spans="1:6" ht="49.5" customHeight="1" x14ac:dyDescent="0.25">
      <c r="A2" s="49" t="s">
        <v>0</v>
      </c>
      <c r="B2" s="49"/>
      <c r="C2" s="49"/>
      <c r="D2" s="50" t="s">
        <v>22</v>
      </c>
      <c r="E2" s="50"/>
      <c r="F2" s="50"/>
    </row>
    <row r="3" spans="1:6" ht="21.75" customHeight="1" x14ac:dyDescent="0.25">
      <c r="A3" s="51" t="s">
        <v>23</v>
      </c>
      <c r="B3" s="51"/>
      <c r="C3" s="51"/>
      <c r="D3" s="51"/>
      <c r="E3" s="51"/>
      <c r="F3" s="51"/>
    </row>
    <row r="4" spans="1:6" ht="19.5" customHeight="1" x14ac:dyDescent="0.25">
      <c r="A4" s="52" t="s">
        <v>24</v>
      </c>
      <c r="B4" s="52"/>
      <c r="C4" s="52"/>
      <c r="D4" s="52"/>
      <c r="E4" s="52"/>
      <c r="F4" s="52"/>
    </row>
    <row r="5" spans="1:6" x14ac:dyDescent="0.25">
      <c r="A5" s="27"/>
      <c r="B5" s="27"/>
      <c r="C5" s="27"/>
      <c r="D5" s="27"/>
      <c r="E5" s="27"/>
      <c r="F5" s="27"/>
    </row>
    <row r="6" spans="1:6" ht="21.75" customHeight="1" x14ac:dyDescent="0.25">
      <c r="A6" s="53" t="s">
        <v>25</v>
      </c>
      <c r="B6" s="53"/>
      <c r="C6" s="53"/>
      <c r="D6" s="53"/>
      <c r="E6" s="53"/>
      <c r="F6" s="53"/>
    </row>
    <row r="7" spans="1:6" ht="19.5" customHeight="1" x14ac:dyDescent="0.25">
      <c r="A7" s="32" t="s">
        <v>26</v>
      </c>
      <c r="B7" s="32"/>
      <c r="C7" s="32"/>
      <c r="D7" s="32"/>
      <c r="E7" s="32"/>
      <c r="F7" s="32"/>
    </row>
    <row r="8" spans="1:6" ht="19.5" customHeight="1" x14ac:dyDescent="0.25">
      <c r="B8" s="33" t="s">
        <v>27</v>
      </c>
      <c r="C8" s="34" t="s">
        <v>28</v>
      </c>
      <c r="D8" s="34"/>
      <c r="E8" s="35"/>
      <c r="F8" s="35"/>
    </row>
    <row r="9" spans="1:6" ht="19.5" customHeight="1" x14ac:dyDescent="0.25">
      <c r="B9" s="36" t="s">
        <v>29</v>
      </c>
      <c r="C9" s="37">
        <v>60000</v>
      </c>
      <c r="D9" s="37"/>
      <c r="E9" s="38"/>
      <c r="F9" s="38"/>
    </row>
    <row r="10" spans="1:6" ht="27.75" customHeight="1" x14ac:dyDescent="0.25">
      <c r="B10" s="33" t="s">
        <v>30</v>
      </c>
      <c r="C10" s="37">
        <v>0</v>
      </c>
      <c r="D10" s="37"/>
      <c r="E10" s="35"/>
      <c r="F10" s="35"/>
    </row>
    <row r="11" spans="1:6" ht="19.5" customHeight="1" x14ac:dyDescent="0.25">
      <c r="B11" s="36" t="s">
        <v>31</v>
      </c>
      <c r="C11" s="37">
        <v>30000</v>
      </c>
      <c r="D11" s="37"/>
      <c r="E11" s="38"/>
      <c r="F11" s="38"/>
    </row>
    <row r="12" spans="1:6" ht="19.5" customHeight="1" x14ac:dyDescent="0.25">
      <c r="B12" s="33" t="s">
        <v>32</v>
      </c>
      <c r="C12" s="37">
        <v>25000</v>
      </c>
      <c r="D12" s="37"/>
      <c r="E12" s="35"/>
      <c r="F12" s="35"/>
    </row>
    <row r="13" spans="1:6" ht="30.75" customHeight="1" x14ac:dyDescent="0.25">
      <c r="B13" s="36" t="s">
        <v>33</v>
      </c>
      <c r="C13" s="39">
        <v>12</v>
      </c>
      <c r="D13" s="39"/>
      <c r="E13" s="38"/>
      <c r="F13" s="38"/>
    </row>
    <row r="14" spans="1:6" ht="19.5" customHeight="1" x14ac:dyDescent="0.25">
      <c r="B14" s="33" t="s">
        <v>34</v>
      </c>
      <c r="C14" s="34" t="s">
        <v>35</v>
      </c>
      <c r="D14" s="34"/>
      <c r="E14" s="35"/>
      <c r="F14" s="35"/>
    </row>
    <row r="16" spans="1:6" ht="21.75" customHeight="1" x14ac:dyDescent="0.25">
      <c r="A16" s="31" t="s">
        <v>36</v>
      </c>
      <c r="B16" s="31"/>
      <c r="C16" s="31"/>
      <c r="D16" s="31"/>
      <c r="E16" s="31"/>
      <c r="F16" s="31"/>
    </row>
    <row r="17" spans="1:6" ht="19.5" customHeight="1" x14ac:dyDescent="0.25">
      <c r="A17" s="32" t="s">
        <v>37</v>
      </c>
      <c r="B17" s="32"/>
      <c r="C17" s="32"/>
      <c r="D17" s="32"/>
      <c r="E17" s="32"/>
      <c r="F17" s="32"/>
    </row>
    <row r="18" spans="1:6" ht="19.5" customHeight="1" x14ac:dyDescent="0.25">
      <c r="B18" s="33" t="s">
        <v>38</v>
      </c>
      <c r="C18" s="40">
        <f>IF(C8="Annual",1,C13)</f>
        <v>12</v>
      </c>
      <c r="D18" s="40"/>
      <c r="E18" s="35"/>
      <c r="F18" s="35"/>
    </row>
    <row r="19" spans="1:6" ht="19.5" customHeight="1" x14ac:dyDescent="0.25">
      <c r="B19" s="41" t="s">
        <v>39</v>
      </c>
      <c r="C19" s="42">
        <f>(C9+C10)*C18</f>
        <v>720000</v>
      </c>
      <c r="D19" s="42"/>
      <c r="E19" s="43"/>
      <c r="F19" s="43"/>
    </row>
    <row r="20" spans="1:6" ht="19.5" customHeight="1" x14ac:dyDescent="0.25">
      <c r="B20" s="33" t="s">
        <v>40</v>
      </c>
      <c r="C20" s="44">
        <f>INDEX('📋 City Reference'!$C:$C,MATCH(C14,'📋 City Reference'!$B:$B,0))</f>
        <v>0.5</v>
      </c>
      <c r="D20" s="44"/>
      <c r="E20" s="35"/>
      <c r="F20" s="35"/>
    </row>
    <row r="21" spans="1:6" ht="19.5" customHeight="1" x14ac:dyDescent="0.25">
      <c r="B21" s="41" t="s">
        <v>41</v>
      </c>
      <c r="C21" s="42">
        <f>C11*C18</f>
        <v>360000</v>
      </c>
      <c r="D21" s="42"/>
      <c r="E21" s="43"/>
      <c r="F21" s="43"/>
    </row>
    <row r="22" spans="1:6" ht="19.5" customHeight="1" x14ac:dyDescent="0.25">
      <c r="B22" s="33" t="s">
        <v>42</v>
      </c>
      <c r="C22" s="45">
        <f>MAX(0,(C12*C18)-(0.1*C19))</f>
        <v>228000</v>
      </c>
      <c r="D22" s="45"/>
      <c r="E22" s="35"/>
      <c r="F22" s="35"/>
    </row>
    <row r="23" spans="1:6" ht="19.5" customHeight="1" x14ac:dyDescent="0.25">
      <c r="B23" s="41" t="s">
        <v>43</v>
      </c>
      <c r="C23" s="42">
        <f>C19*C20</f>
        <v>360000</v>
      </c>
      <c r="D23" s="42"/>
      <c r="E23" s="43"/>
      <c r="F23" s="43"/>
    </row>
    <row r="25" spans="1:6" ht="21.75" customHeight="1" x14ac:dyDescent="0.25">
      <c r="A25" s="53" t="s">
        <v>44</v>
      </c>
      <c r="B25" s="53"/>
      <c r="C25" s="53"/>
      <c r="D25" s="53"/>
      <c r="E25" s="53"/>
      <c r="F25" s="53"/>
    </row>
    <row r="26" spans="1:6" ht="19.5" customHeight="1" x14ac:dyDescent="0.25">
      <c r="A26" s="27"/>
      <c r="B26" s="54" t="s">
        <v>45</v>
      </c>
      <c r="C26" s="54"/>
      <c r="D26" s="55" t="s">
        <v>46</v>
      </c>
      <c r="E26" s="55" t="s">
        <v>47</v>
      </c>
      <c r="F26" s="56"/>
    </row>
    <row r="27" spans="1:6" ht="25.5" customHeight="1" x14ac:dyDescent="0.25">
      <c r="A27" s="27"/>
      <c r="B27" s="57" t="s">
        <v>48</v>
      </c>
      <c r="C27" s="57"/>
      <c r="D27" s="58">
        <f>E27/12</f>
        <v>19000</v>
      </c>
      <c r="E27" s="58">
        <f>MIN(C21,C22,C23)</f>
        <v>228000</v>
      </c>
      <c r="F27" s="59"/>
    </row>
    <row r="28" spans="1:6" ht="25.5" customHeight="1" x14ac:dyDescent="0.25">
      <c r="A28" s="27"/>
      <c r="B28" s="60" t="s">
        <v>49</v>
      </c>
      <c r="C28" s="60"/>
      <c r="D28" s="61">
        <f>E28/12</f>
        <v>11000</v>
      </c>
      <c r="E28" s="61">
        <f>MAX(0,(C11*C18)-E27)</f>
        <v>132000</v>
      </c>
      <c r="F28" s="62"/>
    </row>
    <row r="29" spans="1:6" ht="25.5" customHeight="1" x14ac:dyDescent="0.25">
      <c r="A29" s="27"/>
      <c r="B29" s="63" t="s">
        <v>50</v>
      </c>
      <c r="C29" s="63"/>
      <c r="D29" s="64">
        <f>E29/12</f>
        <v>30000</v>
      </c>
      <c r="E29" s="64">
        <f>C11*C18</f>
        <v>360000</v>
      </c>
      <c r="F29" s="65"/>
    </row>
    <row r="31" spans="1:6" ht="21.75" customHeight="1" x14ac:dyDescent="0.25">
      <c r="A31" s="31" t="s">
        <v>51</v>
      </c>
      <c r="B31" s="31"/>
      <c r="C31" s="31"/>
      <c r="D31" s="31"/>
      <c r="E31" s="31"/>
      <c r="F31" s="31"/>
    </row>
    <row r="32" spans="1:6" ht="25.5" customHeight="1" x14ac:dyDescent="0.25">
      <c r="B32" s="46" t="s">
        <v>52</v>
      </c>
      <c r="C32" s="46"/>
      <c r="D32" s="46"/>
      <c r="E32" s="46"/>
      <c r="F32" s="46"/>
    </row>
    <row r="33" spans="1:6" ht="25.5" customHeight="1" x14ac:dyDescent="0.25">
      <c r="B33" s="47" t="s">
        <v>53</v>
      </c>
      <c r="C33" s="47"/>
      <c r="D33" s="47"/>
      <c r="E33" s="47"/>
      <c r="F33" s="47"/>
    </row>
    <row r="34" spans="1:6" ht="25.5" customHeight="1" x14ac:dyDescent="0.25">
      <c r="B34" s="46" t="s">
        <v>54</v>
      </c>
      <c r="C34" s="46"/>
      <c r="D34" s="46"/>
      <c r="E34" s="46"/>
      <c r="F34" s="46"/>
    </row>
    <row r="35" spans="1:6" ht="31.5" customHeight="1" x14ac:dyDescent="0.25">
      <c r="B35" s="47" t="s">
        <v>55</v>
      </c>
      <c r="C35" s="47"/>
      <c r="D35" s="47"/>
      <c r="E35" s="47"/>
      <c r="F35" s="47"/>
    </row>
    <row r="36" spans="1:6" ht="42.75" customHeight="1" x14ac:dyDescent="0.25">
      <c r="B36" s="46" t="s">
        <v>56</v>
      </c>
      <c r="C36" s="46"/>
      <c r="D36" s="46"/>
      <c r="E36" s="46"/>
      <c r="F36" s="46"/>
    </row>
    <row r="37" spans="1:6" ht="45.75" customHeight="1" x14ac:dyDescent="0.25">
      <c r="B37" s="47" t="s">
        <v>57</v>
      </c>
      <c r="C37" s="47"/>
      <c r="D37" s="47"/>
      <c r="E37" s="47"/>
      <c r="F37" s="47"/>
    </row>
    <row r="38" spans="1:6" ht="25.5" customHeight="1" x14ac:dyDescent="0.25">
      <c r="B38" s="48" t="s">
        <v>58</v>
      </c>
      <c r="C38" s="48"/>
      <c r="D38" s="48"/>
      <c r="E38" s="48"/>
      <c r="F38" s="48"/>
    </row>
    <row r="40" spans="1:6" ht="21.75" customHeight="1" x14ac:dyDescent="0.25">
      <c r="A40" s="24" t="s">
        <v>21</v>
      </c>
      <c r="B40" s="24"/>
      <c r="C40" s="24"/>
      <c r="D40" s="24"/>
      <c r="E40" s="24"/>
      <c r="F40" s="24"/>
    </row>
  </sheetData>
  <sheetProtection algorithmName="SHA-512" hashValue="xmmebMoPwNAVhtHEsuu+D84Fw03lnbyH4tr8Yf3saQKVk3auE2+T19uBLDa858/2fVYlrt17cCoz3oApyOnjAA==" saltValue="e6VrXZuuhKsALxSPKxJ8AA==" spinCount="100000" sheet="1" objects="1" scenarios="1"/>
  <mergeCells count="35">
    <mergeCell ref="A2:C2"/>
    <mergeCell ref="D2:F2"/>
    <mergeCell ref="A3:F3"/>
    <mergeCell ref="A4:F4"/>
    <mergeCell ref="A6:F6"/>
    <mergeCell ref="A7:F7"/>
    <mergeCell ref="C8:D8"/>
    <mergeCell ref="C9:D9"/>
    <mergeCell ref="C10:D10"/>
    <mergeCell ref="C11:D11"/>
    <mergeCell ref="C12:D12"/>
    <mergeCell ref="C13:D13"/>
    <mergeCell ref="C14:D14"/>
    <mergeCell ref="A16:F16"/>
    <mergeCell ref="A17:F17"/>
    <mergeCell ref="C18:D18"/>
    <mergeCell ref="C19:D19"/>
    <mergeCell ref="C20:D20"/>
    <mergeCell ref="C21:D21"/>
    <mergeCell ref="C22:D22"/>
    <mergeCell ref="C23:D23"/>
    <mergeCell ref="A25:F25"/>
    <mergeCell ref="B26:C26"/>
    <mergeCell ref="B27:C27"/>
    <mergeCell ref="B28:C28"/>
    <mergeCell ref="B29:C29"/>
    <mergeCell ref="A31:F31"/>
    <mergeCell ref="B32:F32"/>
    <mergeCell ref="B33:F33"/>
    <mergeCell ref="B34:F34"/>
    <mergeCell ref="B35:F35"/>
    <mergeCell ref="B36:F36"/>
    <mergeCell ref="B37:F37"/>
    <mergeCell ref="B38:F38"/>
    <mergeCell ref="A40:F40"/>
  </mergeCells>
  <dataValidations count="1">
    <dataValidation type="list" sqref="C8" xr:uid="{00000000-0002-0000-0100-000000000000}">
      <formula1>"Monthly,Annual"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100-000001000000}">
          <x14:formula1>
            <xm:f>'📋 City Reference'!$B$6:$B$14</xm:f>
          </x14:formula1>
          <x14:formula2>
            <xm:f>0</xm:f>
          </x14:formula2>
          <xm:sqref>C14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7109375" defaultRowHeight="15" x14ac:dyDescent="0.25"/>
  <cols>
    <col min="1" max="1" width="2" customWidth="1"/>
    <col min="2" max="2" width="22" customWidth="1"/>
    <col min="3" max="3" width="16" customWidth="1"/>
    <col min="4" max="4" width="55" customWidth="1"/>
    <col min="5" max="5" width="4" customWidth="1"/>
  </cols>
  <sheetData>
    <row r="1" spans="1:5" ht="7.5" customHeight="1" x14ac:dyDescent="0.25"/>
    <row r="2" spans="1:5" ht="30" customHeight="1" x14ac:dyDescent="0.25">
      <c r="A2" s="10" t="s">
        <v>59</v>
      </c>
      <c r="B2" s="10"/>
      <c r="C2" s="10"/>
      <c r="D2" s="10"/>
      <c r="E2" s="10"/>
    </row>
    <row r="3" spans="1:5" ht="21.75" customHeight="1" x14ac:dyDescent="0.25">
      <c r="A3" s="11" t="s">
        <v>60</v>
      </c>
      <c r="B3" s="11"/>
      <c r="C3" s="11"/>
      <c r="D3" s="11"/>
      <c r="E3" s="11"/>
    </row>
    <row r="5" spans="1:5" ht="19.5" customHeight="1" x14ac:dyDescent="0.25">
      <c r="B5" s="1" t="s">
        <v>61</v>
      </c>
      <c r="C5" s="1" t="s">
        <v>62</v>
      </c>
      <c r="D5" s="1" t="s">
        <v>63</v>
      </c>
    </row>
    <row r="6" spans="1:5" ht="19.5" customHeight="1" x14ac:dyDescent="0.25">
      <c r="B6" s="2" t="s">
        <v>35</v>
      </c>
      <c r="C6" s="3">
        <v>0.5</v>
      </c>
      <c r="D6" s="4" t="s">
        <v>64</v>
      </c>
    </row>
    <row r="7" spans="1:5" ht="19.5" customHeight="1" x14ac:dyDescent="0.25">
      <c r="B7" s="5" t="s">
        <v>65</v>
      </c>
      <c r="C7" s="6">
        <v>0.5</v>
      </c>
      <c r="D7" s="7" t="s">
        <v>64</v>
      </c>
    </row>
    <row r="8" spans="1:5" ht="19.5" customHeight="1" x14ac:dyDescent="0.25">
      <c r="B8" s="2" t="s">
        <v>66</v>
      </c>
      <c r="C8" s="3">
        <v>0.5</v>
      </c>
      <c r="D8" s="4" t="s">
        <v>64</v>
      </c>
    </row>
    <row r="9" spans="1:5" ht="19.5" customHeight="1" x14ac:dyDescent="0.25">
      <c r="B9" s="5" t="s">
        <v>67</v>
      </c>
      <c r="C9" s="6">
        <v>0.5</v>
      </c>
      <c r="D9" s="7" t="s">
        <v>64</v>
      </c>
    </row>
    <row r="10" spans="1:5" ht="19.5" customHeight="1" x14ac:dyDescent="0.25">
      <c r="B10" s="2" t="s">
        <v>68</v>
      </c>
      <c r="C10" s="3">
        <v>0.5</v>
      </c>
      <c r="D10" s="4" t="s">
        <v>69</v>
      </c>
    </row>
    <row r="11" spans="1:5" ht="19.5" customHeight="1" x14ac:dyDescent="0.25">
      <c r="B11" s="5" t="s">
        <v>70</v>
      </c>
      <c r="C11" s="6">
        <v>0.5</v>
      </c>
      <c r="D11" s="7" t="s">
        <v>69</v>
      </c>
    </row>
    <row r="12" spans="1:5" ht="19.5" customHeight="1" x14ac:dyDescent="0.25">
      <c r="B12" s="2" t="s">
        <v>71</v>
      </c>
      <c r="C12" s="3">
        <v>0.5</v>
      </c>
      <c r="D12" s="4" t="s">
        <v>69</v>
      </c>
    </row>
    <row r="13" spans="1:5" ht="19.5" customHeight="1" x14ac:dyDescent="0.25">
      <c r="B13" s="5" t="s">
        <v>72</v>
      </c>
      <c r="C13" s="6">
        <v>0.5</v>
      </c>
      <c r="D13" s="7" t="s">
        <v>69</v>
      </c>
    </row>
    <row r="14" spans="1:5" ht="19.5" customHeight="1" x14ac:dyDescent="0.25">
      <c r="B14" s="2" t="s">
        <v>73</v>
      </c>
      <c r="C14" s="3">
        <v>0.4</v>
      </c>
      <c r="D14" s="4" t="s">
        <v>74</v>
      </c>
    </row>
    <row r="16" spans="1:5" ht="15" customHeight="1" x14ac:dyDescent="0.25">
      <c r="B16" s="12" t="s">
        <v>75</v>
      </c>
      <c r="C16" s="12"/>
      <c r="D16" s="12"/>
    </row>
    <row r="17" spans="1:5" x14ac:dyDescent="0.25">
      <c r="B17" s="12"/>
      <c r="C17" s="12"/>
      <c r="D17" s="12"/>
    </row>
    <row r="18" spans="1:5" x14ac:dyDescent="0.25">
      <c r="B18" s="12"/>
      <c r="C18" s="12"/>
      <c r="D18" s="12"/>
    </row>
    <row r="19" spans="1:5" x14ac:dyDescent="0.25">
      <c r="B19" s="12"/>
      <c r="C19" s="12"/>
      <c r="D19" s="12"/>
    </row>
    <row r="22" spans="1:5" ht="21.75" customHeight="1" x14ac:dyDescent="0.25">
      <c r="A22" s="13" t="s">
        <v>76</v>
      </c>
      <c r="B22" s="13"/>
      <c r="C22" s="13"/>
      <c r="D22" s="13"/>
      <c r="E22" s="13"/>
    </row>
  </sheetData>
  <mergeCells count="4">
    <mergeCell ref="A2:E2"/>
    <mergeCell ref="A3:E3"/>
    <mergeCell ref="B16:D19"/>
    <mergeCell ref="A22:E2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4"/>
  <sheetViews>
    <sheetView showGridLines="0" zoomScaleNormal="100" workbookViewId="0">
      <selection sqref="A1:C1"/>
    </sheetView>
  </sheetViews>
  <sheetFormatPr defaultColWidth="8.7109375" defaultRowHeight="15" x14ac:dyDescent="0.25"/>
  <cols>
    <col min="1" max="1" width="4" customWidth="1"/>
    <col min="2" max="2" width="100" customWidth="1"/>
    <col min="3" max="3" width="4" customWidth="1"/>
  </cols>
  <sheetData>
    <row r="1" spans="1:3" ht="30" customHeight="1" x14ac:dyDescent="0.25">
      <c r="A1" s="10" t="s">
        <v>77</v>
      </c>
      <c r="B1" s="10"/>
      <c r="C1" s="10"/>
    </row>
    <row r="2" spans="1:3" ht="7.5" customHeight="1" x14ac:dyDescent="0.25"/>
    <row r="3" spans="1:3" ht="33.75" customHeight="1" x14ac:dyDescent="0.25">
      <c r="B3" s="8" t="s">
        <v>78</v>
      </c>
    </row>
    <row r="5" spans="1:3" ht="33.75" customHeight="1" x14ac:dyDescent="0.25">
      <c r="B5" s="9" t="s">
        <v>79</v>
      </c>
    </row>
    <row r="7" spans="1:3" ht="33.75" customHeight="1" x14ac:dyDescent="0.25">
      <c r="B7" s="8" t="s">
        <v>80</v>
      </c>
    </row>
    <row r="9" spans="1:3" ht="33.75" customHeight="1" x14ac:dyDescent="0.25">
      <c r="B9" s="9" t="s">
        <v>81</v>
      </c>
    </row>
    <row r="11" spans="1:3" ht="33.75" customHeight="1" x14ac:dyDescent="0.25">
      <c r="B11" s="8" t="s">
        <v>82</v>
      </c>
    </row>
    <row r="13" spans="1:3" ht="33.75" customHeight="1" x14ac:dyDescent="0.25">
      <c r="B13" s="9" t="s">
        <v>83</v>
      </c>
    </row>
    <row r="15" spans="1:3" ht="33.75" customHeight="1" x14ac:dyDescent="0.25">
      <c r="B15" s="8" t="s">
        <v>84</v>
      </c>
    </row>
    <row r="17" spans="1:3" ht="33.75" customHeight="1" x14ac:dyDescent="0.25">
      <c r="B17" s="9" t="s">
        <v>85</v>
      </c>
    </row>
    <row r="19" spans="1:3" ht="33.75" customHeight="1" x14ac:dyDescent="0.25">
      <c r="B19" s="8" t="s">
        <v>86</v>
      </c>
    </row>
    <row r="21" spans="1:3" ht="33.75" customHeight="1" x14ac:dyDescent="0.25">
      <c r="B21" s="9" t="s">
        <v>87</v>
      </c>
    </row>
    <row r="24" spans="1:3" ht="21.75" customHeight="1" x14ac:dyDescent="0.25">
      <c r="A24" s="14" t="s">
        <v>88</v>
      </c>
      <c r="B24" s="14"/>
      <c r="C24" s="14"/>
    </row>
  </sheetData>
  <mergeCells count="2">
    <mergeCell ref="A1:C1"/>
    <mergeCell ref="A24:C2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📄 Cover Page</vt:lpstr>
      <vt:lpstr>🏠 HRA Calculator</vt:lpstr>
      <vt:lpstr>📋 City Reference</vt:lpstr>
      <vt:lpstr>📘 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madhu roy</cp:lastModifiedBy>
  <cp:revision>0</cp:revision>
  <dcterms:created xsi:type="dcterms:W3CDTF">2026-09-04T10:15:25Z</dcterms:created>
  <dcterms:modified xsi:type="dcterms:W3CDTF">2026-09-04T13:16:50Z</dcterms:modified>
  <dc:language>en-US</dc:language>
</cp:coreProperties>
</file>