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 Cover Page" sheetId="1" state="visible" r:id="rId3"/>
    <sheet name="⚖️ Marginal Relief Calc" sheetId="2" state="visible" r:id="rId4"/>
    <sheet name="📘 How to Use" sheetId="3" state="visible" r:id="rId5"/>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<sst xmlns="http://schemas.openxmlformats.org/spreadsheetml/2006/main" count="74" uniqueCount="71">
  <si>
    <t xml:space="preserve">TAXBIZMANTRA.COM</t>
  </si>
  <si>
    <t xml:space="preserve">Free Excel Utility Series — Income Tax Act, 2025</t>
  </si>
  <si>
    <t xml:space="preserve">Marginal Relief Calculator</t>
  </si>
  <si>
    <t xml:space="preserve">Section 156, Income Tax Act, 2025 (formerly Section 87A) — Rebate &amp; Surcharge Marginal Relief</t>
  </si>
  <si>
    <t xml:space="preserve">Tax Year 2026-27 (FY 2026-27)  |  Why Does My Tax Jump So Much Just Above the Limit?  |  Free Download</t>
  </si>
  <si>
    <t xml:space="preserve">  ✅  WHAT THIS CALCULATOR DOES</t>
  </si>
  <si>
    <t xml:space="preserve">  •  Shows exactly what your tax would be WITHOUT marginal relief, alongside what it actually is WITH marginal relief — so you can see the mechanism, not just a final number.</t>
  </si>
  <si>
    <t xml:space="preserve">  •  Covers BOTH kinds of marginal relief in one place: rebate marginal relief (around the ₹12L New / ₹5L Old Regime rebate thresholds) and surcharge marginal relief (around the ₹50L / ₹1Cr / ₹2Cr / ₹5Cr surcharge thresholds).</t>
  </si>
  <si>
    <t xml:space="preserve">  •  Explains the core principle in plain terms: your extra tax from crossing a threshold can never exceed your extra income from crossing it — that's what marginal relief guarantees.</t>
  </si>
  <si>
    <t xml:space="preserve">  •  Works for both New and New Regime, and all three age categories under Old Regime.</t>
  </si>
  <si>
    <t xml:space="preserve">  •  Reuses this series' extensively validated slab, rebate, and surcharge engine — the same formulas proven correct across six other calculators in this series.</t>
  </si>
  <si>
    <t xml:space="preserve">  •  Zero formula errors — recalculates instantly when you change an input.</t>
  </si>
  <si>
    <t xml:space="preserve">  📁  INSIDE THIS WORKBOOK</t>
  </si>
  <si>
    <t xml:space="preserve">  ►</t>
  </si>
  <si>
    <t xml:space="preserve">⚖️ Marginal Relief Calculator</t>
  </si>
  <si>
    <t xml:space="preserve">Enter your taxable income to see both marginal relief mechanisms in action.</t>
  </si>
  <si>
    <t xml:space="preserve">📘 How to Use</t>
  </si>
  <si>
    <t xml:space="preserve">A step-by-step walkthrough of the calculator.</t>
  </si>
  <si>
    <t xml:space="preserve">  ⚠️  This is a focused tool for understanding and computing marginal relief specifically — for a full tax computation with deductions, HRA, and other exemptions, use this series' other calculators. For estimation only — not a substitute for professional tax advice.</t>
  </si>
  <si>
    <t xml:space="preserve">© 2025-26 taxbizmantra.com  |  Free Tax Excel Utility Series  |  Marginal Relief Calculator</t>
  </si>
  <si>
    <t xml:space="preserve">Marginal Relief</t>
  </si>
  <si>
    <t xml:space="preserve">  Tax Year 2026-27  |  Section 156, Income Tax Act, 2025 (formerly Section 87A)</t>
  </si>
  <si>
    <t xml:space="preserve">  ⚡  Blue cells are INPUT fields  |  All amounts in ₹ unless stated otherwise</t>
  </si>
  <si>
    <t xml:space="preserve">  📋  SECTION A : BASIC DETAILS</t>
  </si>
  <si>
    <t xml:space="preserve">  ► Age Category  [Select from dropdown ▼] — Old Regime only</t>
  </si>
  <si>
    <t xml:space="preserve">Below 60 yrs</t>
  </si>
  <si>
    <t xml:space="preserve">  ► Tax Regime  [Select from dropdown ▼]</t>
  </si>
  <si>
    <t xml:space="preserve">New Regime</t>
  </si>
  <si>
    <t xml:space="preserve">  ► Taxable Income (₹)</t>
  </si>
  <si>
    <t xml:space="preserve">Try a value just above ₹12,00,000 (New) or ₹5,00,000 (Old) to see rebate marginal relief in action.</t>
  </si>
  <si>
    <t xml:space="preserve">  📊  SECTION B : SLAB TAX</t>
  </si>
  <si>
    <t xml:space="preserve">  Slab Tax (before rebate)</t>
  </si>
  <si>
    <t xml:space="preserve">  ⚖️  SECTION C : REBATE MARGINAL RELIEF  (Section 156, formerly 87A)</t>
  </si>
  <si>
    <t xml:space="preserve">  The rebate is available in FULL only up to the threshold (₹12,00,000 New / ₹5,00,000 Old). Cross it by even ₹1 and, WITHOUT marginal relief, the entire rebate would vanish — creating a tax bill far bigger than the extra income that caused it. Marginal relief exists to prevent exactly that.</t>
  </si>
  <si>
    <t xml:space="preserve">  Rebate Threshold</t>
  </si>
  <si>
    <t xml:space="preserve">  Maximum Rebate Available</t>
  </si>
  <si>
    <t xml:space="preserve">  Rebate (full amount, only if income is within the threshold)</t>
  </si>
  <si>
    <t xml:space="preserve">  Tax WITHOUT Marginal Relief (the cliff-edge, illustrative)</t>
  </si>
  <si>
    <t xml:space="preserve">This is what your tax would be if marginal relief did NOT exist — notice how sharply it can jump the moment you cross the threshold.</t>
  </si>
  <si>
    <t xml:space="preserve">  Marginal Relief on Rebate (the actual adjustment)</t>
  </si>
  <si>
    <t xml:space="preserve">  Tax WITH Marginal Relief (what you actually pay)</t>
  </si>
  <si>
    <t xml:space="preserve">  Your Savings from Rebate Marginal Relief</t>
  </si>
  <si>
    <t xml:space="preserve">  ⚖️  SECTION D : SURCHARGE MARGINAL RELIEF</t>
  </si>
  <si>
    <t xml:space="preserve">  The same principle applies at every surcharge threshold — ₹50L, ₹1Cr, ₹2Cr, and (Old Regime only) ₹5Cr. Crossing one by a small amount should not increase your tax by more than that small amount.</t>
  </si>
  <si>
    <t xml:space="preserve">  Applicable Surcharge Tier</t>
  </si>
  <si>
    <t xml:space="preserve">  Surcharge WITHOUT Marginal Relief (the cliff-edge, illustrative)</t>
  </si>
  <si>
    <t xml:space="preserve">  Marginal Relief on Surcharge (the actual adjustment)</t>
  </si>
  <si>
    <t xml:space="preserve">  Surcharge WITH Marginal Relief (what you actually pay)</t>
  </si>
  <si>
    <t xml:space="preserve">  Your Savings from Surcharge Marginal Relief</t>
  </si>
  <si>
    <t xml:space="preserve">  ✅  SECTION E : FINAL TAX SUMMARY</t>
  </si>
  <si>
    <t xml:space="preserve">  Tax + Surcharge, before Cess</t>
  </si>
  <si>
    <t xml:space="preserve">  Health &amp; Education Cess @ 4%</t>
  </si>
  <si>
    <t xml:space="preserve">  TOTAL TAX PAYABLE</t>
  </si>
  <si>
    <t xml:space="preserve">  TOTAL Savings from Marginal Relief (Rebate + Surcharge)</t>
  </si>
  <si>
    <t xml:space="preserve">  📌  SECTION F : IMPORTANT NOTES &amp; DISCLAIMERS</t>
  </si>
  <si>
    <t xml:space="preserve">  1.  GOVERNING PROVISION: Section 156, Income Tax Act, 2025 (formerly Section 87A, Income Tax Act, 1961) for rebate marginal relief. Surcharge marginal relief is a proviso to the surcharge provisions themselves. Rates and thresholds confirmed unchanged by the renumbering.</t>
  </si>
  <si>
    <t xml:space="preserve">  2.  THE CORE PRINCIPLE: Marginal relief guarantees that the extra tax (or tax+surcharge) you pay from crossing a threshold can never exceed the extra income that caused you to cross it. Without this rule, earning ₹1 more could sometimes cost you tens of thousands of rupees in extra tax — an absurd, punitive outcome the law specifically prevents.</t>
  </si>
  <si>
    <t xml:space="preserve">  3.  REBATE MARGINAL RELIEF ZONE: New Regime — only between ₹12,00,000 and ₹12,75,000. Old Regime — only between ₹5,00,000 and ₹5,10,000. Outside these narrow bands, there is either full rebate (below) or no rebate at all with no relief needed (above, since the tax itself has grown enough to absorb the difference).</t>
  </si>
  <si>
    <t xml:space="preserve">  4.  SURCHARGE MARGINAL RELIEF ZONES: Apply just above ₹50 lakh, ₹1 crore, ₹2 crore, and — Old Regime only — ₹5 crore. Each threshold has its own relief band immediately above it.</t>
  </si>
  <si>
    <t xml:space="preserve">  5.  THIS IS A FOCUSED TOOL, NOT A FULL TAX CALCULATOR: Enter your final Taxable Income directly — this calculator does not compute deductions, HRA, or other exemptions. Use this series' other calculators to arrive at your Taxable Income first, then bring that figure here if you specifically want to understand or verify the marginal relief mechanism.</t>
  </si>
  <si>
    <t xml:space="preserve">  6.  DISCLAIMER: For estimation and educational purposes only. Not a substitute for professional tax advice.</t>
  </si>
  <si>
    <t xml:space="preserve">HOW TO USE — Marginal Relief Calculator</t>
  </si>
  <si>
    <t xml:space="preserve">  STEP 1:  Select your Age Category (matters for Old Regime only) and Tax Regime.</t>
  </si>
  <si>
    <t xml:space="preserve">  STEP 2:  Enter your Taxable Income. To actually SEE marginal relief working, try a value just above ₹12,00,000 (New Regime) or ₹5,00,000 (Old Regime) — or just above ₹50 lakh, ₹1 crore, or ₹2 crore for surcharge marginal relief.</t>
  </si>
  <si>
    <t xml:space="preserve">  STEP 3:  Section C shows rebate marginal relief — compare the red 'WITHOUT Marginal Relief' figure against the green 'WITH Marginal Relief' figure to see exactly what the relief is doing for you.</t>
  </si>
  <si>
    <t xml:space="preserve">  STEP 4:  Section D does the same for surcharge marginal relief, if your income is high enough to trigger surcharge at all.</t>
  </si>
  <si>
    <t xml:space="preserve">  STEP 5:  Section E gives your actual Total Tax Payable, plus a combined figure showing your total savings from both kinds of marginal relief.</t>
  </si>
  <si>
    <t xml:space="preserve">  TRY THIS:  Enter ₹12,00,001 in New Regime and watch what happens compared to ₹12,00,000 exactly — that's the whole point of this calculator.</t>
  </si>
  <si>
    <t xml:space="preserve">  WHO IS THIS FOR?:  Anyone confused about why their tax seems to jump disproportionately when their income crosses ₹12L, ₹5L, ₹50L, ₹1Cr, or ₹2Cr — and anyone who wants to verify a marginal relief figure from another calculator or their own manual working.</t>
  </si>
  <si>
    <t xml:space="preserve">  DISCLAIMER:  For estimation and educational purposes only, based on the Income Tax Act, 2025. This tool computes tax on your Taxable Income directly — it does not compute deductions or exemptions. Always confirm current provisions before relying on this for a real filing.</t>
  </si>
  <si>
    <t xml:space="preserve">© taxbizmantra.com  |  Free Tax Excel Utility Series  |  Marginal Relief Calculator</t>
  </si>
</sst>
</file>

<file path=xl/styles.xml><?xml version="1.0" encoding="utf-8"?>
<styleSheet xmlns="http://schemas.openxmlformats.org/spreadsheetml/2006/main">
  <numFmts count="3">
    <numFmt numFmtId="164" formatCode="General"/>
    <numFmt numFmtId="165" formatCode="#,##0"/>
    <numFmt numFmtId="166" formatCode="&quot;₹ &quot;#,##0"/>
  </numFmts>
  <fonts count="29">
    <font>
      <sz val="11"/>
      <color theme="1"/>
      <name val="Calibri"/>
      <family val="2"/>
      <charset val="1"/>
    </font>
    <font>
      <sz val="10"/>
      <name val="Arial"/>
      <family val="0"/>
    </font>
    <font>
      <sz val="10"/>
      <name val="Arial"/>
      <family val="0"/>
    </font>
    <font>
      <sz val="10"/>
      <name val="Arial"/>
      <family val="0"/>
    </font>
    <font>
      <b val="true"/>
      <sz val="22"/>
      <color rgb="FFF9A825"/>
      <name val="Times New Roman"/>
      <family val="0"/>
      <charset val="1"/>
    </font>
    <font>
      <i val="true"/>
      <sz val="11"/>
      <color rgb="FFFFFFFF"/>
      <name val="Times New Roman"/>
      <family val="0"/>
      <charset val="1"/>
    </font>
    <font>
      <b val="true"/>
      <sz val="27"/>
      <color rgb="FF1A237E"/>
      <name val="Times New Roman"/>
      <family val="0"/>
      <charset val="1"/>
    </font>
    <font>
      <i val="true"/>
      <sz val="12"/>
      <color rgb="FF212121"/>
      <name val="Times New Roman"/>
      <family val="0"/>
      <charset val="1"/>
    </font>
    <font>
      <b val="true"/>
      <sz val="11"/>
      <color rgb="FFFFFFFF"/>
      <name val="Times New Roman"/>
      <family val="0"/>
      <charset val="1"/>
    </font>
    <font>
      <b val="true"/>
      <sz val="12"/>
      <color rgb="FFFFFFFF"/>
      <name val="Times New Roman"/>
      <family val="0"/>
      <charset val="1"/>
    </font>
    <font>
      <sz val="10"/>
      <color rgb="FF212121"/>
      <name val="Times New Roman"/>
      <family val="0"/>
      <charset val="1"/>
    </font>
    <font>
      <b val="true"/>
      <sz val="10"/>
      <color rgb="FF1A237E"/>
      <name val="Times New Roman"/>
      <family val="0"/>
      <charset val="1"/>
    </font>
    <font>
      <i val="true"/>
      <sz val="9"/>
      <color rgb="FF212121"/>
      <name val="Times New Roman"/>
      <family val="0"/>
      <charset val="1"/>
    </font>
    <font>
      <b val="true"/>
      <sz val="9"/>
      <color rgb="FFC62828"/>
      <name val="Times New Roman"/>
      <family val="0"/>
      <charset val="1"/>
    </font>
    <font>
      <sz val="9"/>
      <color rgb="FFF9A825"/>
      <name val="Times New Roman"/>
      <family val="0"/>
      <charset val="1"/>
    </font>
    <font>
      <b val="true"/>
      <sz val="18"/>
      <color rgb="FFF9A825"/>
      <name val="Times New Roman"/>
      <family val="0"/>
      <charset val="1"/>
    </font>
    <font>
      <b val="true"/>
      <sz val="13"/>
      <color rgb="FFFFFFFF"/>
      <name val="Times New Roman"/>
      <family val="0"/>
      <charset val="1"/>
    </font>
    <font>
      <sz val="10"/>
      <color rgb="FFFFFFFF"/>
      <name val="Times New Roman"/>
      <family val="0"/>
      <charset val="1"/>
    </font>
    <font>
      <sz val="9"/>
      <color rgb="FF212121"/>
      <name val="Times New Roman"/>
      <family val="0"/>
      <charset val="1"/>
    </font>
    <font>
      <sz val="10"/>
      <color rgb="FF0000FF"/>
      <name val="Times New Roman"/>
      <family val="0"/>
      <charset val="1"/>
    </font>
    <font>
      <i val="true"/>
      <sz val="8"/>
      <color rgb="FF9E9E9E"/>
      <name val="Times New Roman"/>
      <family val="0"/>
      <charset val="1"/>
    </font>
    <font>
      <b val="true"/>
      <sz val="10"/>
      <color rgb="FF212121"/>
      <name val="Times New Roman"/>
      <family val="0"/>
      <charset val="1"/>
    </font>
    <font>
      <i val="true"/>
      <sz val="10"/>
      <color rgb="FF212121"/>
      <name val="Times New Roman"/>
      <family val="0"/>
      <charset val="1"/>
    </font>
    <font>
      <b val="true"/>
      <sz val="14"/>
      <color rgb="FFF9A825"/>
      <name val="Times New Roman"/>
      <family val="0"/>
      <charset val="1"/>
    </font>
    <font>
      <b val="true"/>
      <sz val="15"/>
      <color rgb="FFF9A825"/>
      <name val="Times New Roman"/>
      <family val="0"/>
      <charset val="1"/>
    </font>
    <font>
      <sz val="9"/>
      <color rgb="FF9E9E9E"/>
      <name val="Times New Roman"/>
      <family val="0"/>
      <charset val="1"/>
    </font>
    <font>
      <sz val="9"/>
      <color rgb="FFC62828"/>
      <name val="Times New Roman"/>
      <family val="0"/>
      <charset val="1"/>
    </font>
    <font>
      <b val="true"/>
      <sz val="11"/>
      <color rgb="FF212121"/>
      <name val="Times New Roman"/>
      <family val="0"/>
      <charset val="1"/>
    </font>
    <font>
      <sz val="11"/>
      <color rgb="FFF9A825"/>
      <name val="Times New Roman"/>
      <family val="0"/>
      <charset val="1"/>
    </font>
  </fonts>
  <fills count="12">
    <fill>
      <patternFill patternType="none"/>
    </fill>
    <fill>
      <patternFill patternType="gray125"/>
    </fill>
    <fill>
      <patternFill patternType="solid">
        <fgColor rgb="FF1A237E"/>
        <bgColor rgb="FF333399"/>
      </patternFill>
    </fill>
    <fill>
      <patternFill patternType="solid">
        <fgColor rgb="FFE65100"/>
        <bgColor rgb="FFC62828"/>
      </patternFill>
    </fill>
    <fill>
      <patternFill patternType="solid">
        <fgColor rgb="FFE8EAF6"/>
        <bgColor rgb="FFDCEEFF"/>
      </patternFill>
    </fill>
    <fill>
      <patternFill patternType="solid">
        <fgColor rgb="FFFFFFFF"/>
        <bgColor rgb="FFFFFDE7"/>
      </patternFill>
    </fill>
    <fill>
      <patternFill patternType="solid">
        <fgColor rgb="FFFFEBEE"/>
        <bgColor rgb="FFF5F5F5"/>
      </patternFill>
    </fill>
    <fill>
      <patternFill patternType="solid">
        <fgColor rgb="FFFFFDE7"/>
        <bgColor rgb="FFFFFFFF"/>
      </patternFill>
    </fill>
    <fill>
      <patternFill patternType="solid">
        <fgColor rgb="FFDCEEFF"/>
        <bgColor rgb="FFE8EAF6"/>
      </patternFill>
    </fill>
    <fill>
      <patternFill patternType="solid">
        <fgColor rgb="FFC5CAE9"/>
        <bgColor rgb="FFD0D0D0"/>
      </patternFill>
    </fill>
    <fill>
      <patternFill patternType="solid">
        <fgColor rgb="FFE8F5E9"/>
        <bgColor rgb="FFF5F5F5"/>
      </patternFill>
    </fill>
    <fill>
      <patternFill patternType="solid">
        <fgColor rgb="FFF5F5F5"/>
        <bgColor rgb="FFE8F5E9"/>
      </patternFill>
    </fill>
  </fills>
  <borders count="2">
    <border diagonalUp="false" diagonalDown="false">
      <left/>
      <right/>
      <top/>
      <bottom/>
      <diagonal/>
    </border>
    <border diagonalUp="false" diagonalDown="false">
      <left style="thin">
        <color rgb="FFD0D0D0"/>
      </left>
      <right/>
      <top style="thin">
        <color rgb="FFD0D0D0"/>
      </top>
      <bottom style="thin">
        <color rgb="FFD0D0D0"/>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61">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4" fillId="2" borderId="0" xfId="0" applyFont="true" applyBorder="true" applyAlignment="true" applyProtection="true">
      <alignment horizontal="center" vertical="center" textRotation="0" wrapText="false" indent="0" shrinkToFit="false"/>
      <protection locked="true" hidden="false"/>
    </xf>
    <xf numFmtId="164" fontId="5" fillId="2" borderId="0" xfId="0" applyFont="true" applyBorder="true" applyAlignment="true" applyProtection="true">
      <alignment horizontal="center" vertical="center" textRotation="0" wrapText="false" indent="0" shrinkToFit="false"/>
      <protection locked="true" hidden="false"/>
    </xf>
    <xf numFmtId="164" fontId="6" fillId="0" borderId="0" xfId="0" applyFont="true" applyBorder="true" applyAlignment="true" applyProtection="true">
      <alignment horizontal="center" vertical="center" textRotation="0" wrapText="true" indent="0" shrinkToFit="false"/>
      <protection locked="true" hidden="false"/>
    </xf>
    <xf numFmtId="164" fontId="7" fillId="0" borderId="0" xfId="0" applyFont="true" applyBorder="true" applyAlignment="true" applyProtection="true">
      <alignment horizontal="center" vertical="center" textRotation="0" wrapText="false" indent="0" shrinkToFit="false"/>
      <protection locked="true" hidden="false"/>
    </xf>
    <xf numFmtId="164" fontId="8" fillId="3" borderId="0" xfId="0" applyFont="true" applyBorder="true" applyAlignment="true" applyProtection="true">
      <alignment horizontal="center" vertical="center" textRotation="0" wrapText="true" indent="0" shrinkToFit="false"/>
      <protection locked="true" hidden="false"/>
    </xf>
    <xf numFmtId="164" fontId="9" fillId="2" borderId="0" xfId="0" applyFont="true" applyBorder="true" applyAlignment="true" applyProtection="true">
      <alignment horizontal="left" vertical="center" textRotation="0" wrapText="false" indent="1" shrinkToFit="false"/>
      <protection locked="true" hidden="false"/>
    </xf>
    <xf numFmtId="164" fontId="10" fillId="4" borderId="0" xfId="0" applyFont="true" applyBorder="true" applyAlignment="true" applyProtection="true">
      <alignment horizontal="left" vertical="center" textRotation="0" wrapText="true" indent="1" shrinkToFit="false"/>
      <protection locked="true" hidden="false"/>
    </xf>
    <xf numFmtId="164" fontId="10" fillId="5" borderId="0" xfId="0" applyFont="true" applyBorder="true" applyAlignment="true" applyProtection="true">
      <alignment horizontal="left" vertical="center" textRotation="0" wrapText="true" indent="1" shrinkToFit="false"/>
      <protection locked="true" hidden="false"/>
    </xf>
    <xf numFmtId="164" fontId="11" fillId="5" borderId="0" xfId="0" applyFont="true" applyBorder="false" applyAlignment="true" applyProtection="true">
      <alignment horizontal="general" vertical="bottom" textRotation="0" wrapText="false" indent="0" shrinkToFit="false"/>
      <protection locked="true" hidden="false"/>
    </xf>
    <xf numFmtId="164" fontId="12" fillId="5" borderId="0" xfId="0" applyFont="true" applyBorder="true" applyAlignment="true" applyProtection="true">
      <alignment horizontal="general" vertical="bottom" textRotation="0" wrapText="true" indent="0" shrinkToFit="false"/>
      <protection locked="true" hidden="false"/>
    </xf>
    <xf numFmtId="164" fontId="11" fillId="4" borderId="0" xfId="0" applyFont="true" applyBorder="false" applyAlignment="true" applyProtection="true">
      <alignment horizontal="general" vertical="bottom" textRotation="0" wrapText="false" indent="0" shrinkToFit="false"/>
      <protection locked="true" hidden="false"/>
    </xf>
    <xf numFmtId="164" fontId="12" fillId="4" borderId="0" xfId="0" applyFont="true" applyBorder="true" applyAlignment="true" applyProtection="true">
      <alignment horizontal="general" vertical="bottom" textRotation="0" wrapText="true" indent="0" shrinkToFit="false"/>
      <protection locked="true" hidden="false"/>
    </xf>
    <xf numFmtId="164" fontId="13" fillId="6" borderId="0" xfId="0" applyFont="true" applyBorder="true" applyAlignment="true" applyProtection="true">
      <alignment horizontal="left" vertical="center" textRotation="0" wrapText="true" indent="1" shrinkToFit="false"/>
      <protection locked="true" hidden="false"/>
    </xf>
    <xf numFmtId="164" fontId="14" fillId="2" borderId="0" xfId="0" applyFont="true" applyBorder="true" applyAlignment="true" applyProtection="true">
      <alignment horizontal="center" vertical="center" textRotation="0" wrapText="false" indent="0" shrinkToFit="false"/>
      <protection locked="true" hidden="false"/>
    </xf>
    <xf numFmtId="164" fontId="15" fillId="2" borderId="0" xfId="0" applyFont="true" applyBorder="true" applyAlignment="true" applyProtection="true">
      <alignment horizontal="left" vertical="center" textRotation="0" wrapText="false" indent="1" shrinkToFit="false"/>
      <protection locked="true" hidden="false"/>
    </xf>
    <xf numFmtId="164" fontId="16" fillId="2" borderId="0" xfId="0" applyFont="true" applyBorder="true" applyAlignment="true" applyProtection="true">
      <alignment horizontal="right" vertical="center" textRotation="0" wrapText="true" indent="1" shrinkToFit="false"/>
      <protection locked="true" hidden="false"/>
    </xf>
    <xf numFmtId="164" fontId="17" fillId="3" borderId="0" xfId="0" applyFont="true" applyBorder="true" applyAlignment="true" applyProtection="true">
      <alignment horizontal="left" vertical="center" textRotation="0" wrapText="false" indent="0" shrinkToFit="false"/>
      <protection locked="true" hidden="false"/>
    </xf>
    <xf numFmtId="164" fontId="18" fillId="7" borderId="0" xfId="0" applyFont="true" applyBorder="true" applyAlignment="true" applyProtection="true">
      <alignment horizontal="left" vertical="center" textRotation="0" wrapText="false" indent="0" shrinkToFit="false"/>
      <protection locked="true" hidden="false"/>
    </xf>
    <xf numFmtId="164" fontId="8" fillId="2" borderId="0" xfId="0" applyFont="true" applyBorder="true" applyAlignment="true" applyProtection="true">
      <alignment horizontal="left" vertical="center" textRotation="0" wrapText="false" indent="0" shrinkToFit="false"/>
      <protection locked="true" hidden="false"/>
    </xf>
    <xf numFmtId="164" fontId="0" fillId="4" borderId="0" xfId="0" applyFont="false" applyBorder="false" applyAlignment="true" applyProtection="true">
      <alignment horizontal="general" vertical="bottom" textRotation="0" wrapText="false" indent="0" shrinkToFit="false"/>
      <protection locked="true" hidden="false"/>
    </xf>
    <xf numFmtId="164" fontId="10" fillId="4" borderId="0" xfId="0" applyFont="true" applyBorder="false" applyAlignment="true" applyProtection="true">
      <alignment horizontal="general" vertical="center" textRotation="0" wrapText="true" indent="0" shrinkToFit="false"/>
      <protection locked="true" hidden="false"/>
    </xf>
    <xf numFmtId="164" fontId="19" fillId="8" borderId="1" xfId="0" applyFont="true" applyBorder="true" applyAlignment="true" applyProtection="true">
      <alignment horizontal="center" vertical="center" textRotation="0" wrapText="false" indent="0" shrinkToFit="false"/>
      <protection locked="true" hidden="false"/>
    </xf>
    <xf numFmtId="164" fontId="20" fillId="4" borderId="0" xfId="0" applyFont="true" applyBorder="false" applyAlignment="true" applyProtection="true">
      <alignment horizontal="general" vertical="center" textRotation="0" wrapText="true" indent="0" shrinkToFit="false"/>
      <protection locked="true" hidden="false"/>
    </xf>
    <xf numFmtId="164" fontId="0" fillId="5" borderId="0" xfId="0" applyFont="false" applyBorder="false" applyAlignment="true" applyProtection="true">
      <alignment horizontal="general" vertical="bottom" textRotation="0" wrapText="false" indent="0" shrinkToFit="false"/>
      <protection locked="true" hidden="false"/>
    </xf>
    <xf numFmtId="164" fontId="10" fillId="5" borderId="0" xfId="0" applyFont="true" applyBorder="false" applyAlignment="true" applyProtection="true">
      <alignment horizontal="general" vertical="center" textRotation="0" wrapText="true" indent="0" shrinkToFit="false"/>
      <protection locked="true" hidden="false"/>
    </xf>
    <xf numFmtId="164" fontId="20" fillId="5" borderId="0" xfId="0" applyFont="true" applyBorder="false" applyAlignment="true" applyProtection="true">
      <alignment horizontal="general" vertical="center" textRotation="0" wrapText="true" indent="0" shrinkToFit="false"/>
      <protection locked="true" hidden="false"/>
    </xf>
    <xf numFmtId="165" fontId="19" fillId="8" borderId="1" xfId="0" applyFont="true" applyBorder="true" applyAlignment="true" applyProtection="true">
      <alignment horizontal="center" vertical="center" textRotation="0" wrapText="false" indent="0" shrinkToFit="false"/>
      <protection locked="true" hidden="false"/>
    </xf>
    <xf numFmtId="164" fontId="21" fillId="4" borderId="0" xfId="0" applyFont="true" applyBorder="false" applyAlignment="true" applyProtection="true">
      <alignment horizontal="general" vertical="center" textRotation="0" wrapText="true" indent="0" shrinkToFit="false"/>
      <protection locked="true" hidden="false"/>
    </xf>
    <xf numFmtId="165" fontId="21" fillId="4" borderId="1" xfId="0" applyFont="true" applyBorder="true" applyAlignment="true" applyProtection="true">
      <alignment horizontal="center" vertical="center" textRotation="0" wrapText="false" indent="0" shrinkToFit="false"/>
      <protection locked="true" hidden="false"/>
    </xf>
    <xf numFmtId="164" fontId="22" fillId="9" borderId="0" xfId="0" applyFont="true" applyBorder="true" applyAlignment="true" applyProtection="true">
      <alignment horizontal="left" vertical="center" textRotation="0" wrapText="true" indent="0" shrinkToFit="false"/>
      <protection locked="true" hidden="false"/>
    </xf>
    <xf numFmtId="165" fontId="10" fillId="5" borderId="1" xfId="0" applyFont="true" applyBorder="true" applyAlignment="true" applyProtection="true">
      <alignment horizontal="center" vertical="center" textRotation="0" wrapText="false" indent="0" shrinkToFit="false"/>
      <protection locked="true" hidden="false"/>
    </xf>
    <xf numFmtId="164" fontId="0" fillId="6" borderId="0" xfId="0" applyFont="false" applyBorder="false" applyAlignment="true" applyProtection="true">
      <alignment horizontal="general" vertical="bottom" textRotation="0" wrapText="false" indent="0" shrinkToFit="false"/>
      <protection locked="true" hidden="false"/>
    </xf>
    <xf numFmtId="164" fontId="10" fillId="6" borderId="0" xfId="0" applyFont="true" applyBorder="false" applyAlignment="true" applyProtection="true">
      <alignment horizontal="general" vertical="center" textRotation="0" wrapText="true" indent="0" shrinkToFit="false"/>
      <protection locked="true" hidden="false"/>
    </xf>
    <xf numFmtId="165" fontId="10" fillId="6" borderId="1" xfId="0" applyFont="true" applyBorder="true" applyAlignment="true" applyProtection="true">
      <alignment horizontal="center" vertical="center" textRotation="0" wrapText="false" indent="0" shrinkToFit="false"/>
      <protection locked="true" hidden="false"/>
    </xf>
    <xf numFmtId="164" fontId="20" fillId="6" borderId="0" xfId="0" applyFont="true" applyBorder="false" applyAlignment="true" applyProtection="true">
      <alignment horizontal="general" vertical="center" textRotation="0" wrapText="true" indent="0" shrinkToFit="false"/>
      <protection locked="true" hidden="false"/>
    </xf>
    <xf numFmtId="164" fontId="0" fillId="7" borderId="0" xfId="0" applyFont="false" applyBorder="false" applyAlignment="true" applyProtection="true">
      <alignment horizontal="general" vertical="bottom" textRotation="0" wrapText="false" indent="0" shrinkToFit="false"/>
      <protection locked="true" hidden="false"/>
    </xf>
    <xf numFmtId="164" fontId="10" fillId="7" borderId="0" xfId="0" applyFont="true" applyBorder="false" applyAlignment="true" applyProtection="true">
      <alignment horizontal="general" vertical="center" textRotation="0" wrapText="true" indent="0" shrinkToFit="false"/>
      <protection locked="true" hidden="false"/>
    </xf>
    <xf numFmtId="165" fontId="10" fillId="7" borderId="1" xfId="0" applyFont="true" applyBorder="true" applyAlignment="true" applyProtection="true">
      <alignment horizontal="center" vertical="center" textRotation="0" wrapText="false" indent="0" shrinkToFit="false"/>
      <protection locked="true" hidden="false"/>
    </xf>
    <xf numFmtId="164" fontId="20" fillId="7" borderId="0" xfId="0" applyFont="true" applyBorder="false" applyAlignment="true" applyProtection="true">
      <alignment horizontal="general" vertical="center" textRotation="0" wrapText="true" indent="0" shrinkToFit="false"/>
      <protection locked="true" hidden="false"/>
    </xf>
    <xf numFmtId="164" fontId="0" fillId="10" borderId="0" xfId="0" applyFont="false" applyBorder="false" applyAlignment="true" applyProtection="true">
      <alignment horizontal="general" vertical="bottom" textRotation="0" wrapText="false" indent="0" shrinkToFit="false"/>
      <protection locked="true" hidden="false"/>
    </xf>
    <xf numFmtId="164" fontId="21" fillId="10" borderId="0" xfId="0" applyFont="true" applyBorder="false" applyAlignment="true" applyProtection="true">
      <alignment horizontal="general" vertical="center" textRotation="0" wrapText="true" indent="0" shrinkToFit="false"/>
      <protection locked="true" hidden="false"/>
    </xf>
    <xf numFmtId="165" fontId="21" fillId="10" borderId="1" xfId="0" applyFont="true" applyBorder="true" applyAlignment="true" applyProtection="true">
      <alignment horizontal="center" vertical="center" textRotation="0" wrapText="false" indent="0" shrinkToFit="false"/>
      <protection locked="true" hidden="false"/>
    </xf>
    <xf numFmtId="164" fontId="20" fillId="10" borderId="0" xfId="0" applyFont="true" applyBorder="false" applyAlignment="true" applyProtection="true">
      <alignment horizontal="general" vertical="center" textRotation="0" wrapText="true" indent="0" shrinkToFit="false"/>
      <protection locked="true" hidden="false"/>
    </xf>
    <xf numFmtId="164" fontId="21" fillId="4" borderId="0" xfId="0" applyFont="true" applyBorder="false" applyAlignment="true" applyProtection="true">
      <alignment horizontal="general" vertical="center" textRotation="0" wrapText="false" indent="0" shrinkToFit="false"/>
      <protection locked="true" hidden="false"/>
    </xf>
    <xf numFmtId="164" fontId="21" fillId="4" borderId="1" xfId="0" applyFont="true" applyBorder="true" applyAlignment="true" applyProtection="true">
      <alignment horizontal="center" vertical="center" textRotation="0" wrapText="false" indent="0" shrinkToFit="false"/>
      <protection locked="true" hidden="false"/>
    </xf>
    <xf numFmtId="164" fontId="21" fillId="5" borderId="0" xfId="0" applyFont="true" applyBorder="false" applyAlignment="true" applyProtection="true">
      <alignment horizontal="general" vertical="center" textRotation="0" wrapText="true" indent="0" shrinkToFit="false"/>
      <protection locked="true" hidden="false"/>
    </xf>
    <xf numFmtId="165" fontId="21" fillId="5" borderId="1" xfId="0" applyFont="true" applyBorder="true" applyAlignment="true" applyProtection="true">
      <alignment horizontal="center" vertical="center" textRotation="0" wrapText="false" indent="0" shrinkToFit="false"/>
      <protection locked="true" hidden="false"/>
    </xf>
    <xf numFmtId="165" fontId="10" fillId="4" borderId="1" xfId="0" applyFont="true" applyBorder="true" applyAlignment="true" applyProtection="true">
      <alignment horizontal="center" vertical="center" textRotation="0" wrapText="false" indent="0" shrinkToFit="false"/>
      <protection locked="true" hidden="false"/>
    </xf>
    <xf numFmtId="164" fontId="0" fillId="2" borderId="0" xfId="0" applyFont="false" applyBorder="false" applyAlignment="true" applyProtection="true">
      <alignment horizontal="general" vertical="bottom" textRotation="0" wrapText="false" indent="0" shrinkToFit="false"/>
      <protection locked="true" hidden="false"/>
    </xf>
    <xf numFmtId="164" fontId="23" fillId="2" borderId="0" xfId="0" applyFont="true" applyBorder="true" applyAlignment="true" applyProtection="true">
      <alignment horizontal="general" vertical="center" textRotation="0" wrapText="false" indent="0" shrinkToFit="false"/>
      <protection locked="true" hidden="false"/>
    </xf>
    <xf numFmtId="166" fontId="24" fillId="2" borderId="1" xfId="0" applyFont="true" applyBorder="true" applyAlignment="true" applyProtection="true">
      <alignment horizontal="center" vertical="center" textRotation="0" wrapText="false" indent="0" shrinkToFit="false"/>
      <protection locked="true" hidden="false"/>
    </xf>
    <xf numFmtId="164" fontId="25" fillId="11" borderId="0" xfId="0" applyFont="true" applyBorder="true" applyAlignment="true" applyProtection="true">
      <alignment horizontal="general" vertical="center" textRotation="0" wrapText="true" indent="0" shrinkToFit="false"/>
      <protection locked="true" hidden="false"/>
    </xf>
    <xf numFmtId="164" fontId="25" fillId="5" borderId="0" xfId="0" applyFont="true" applyBorder="true" applyAlignment="true" applyProtection="true">
      <alignment horizontal="general" vertical="center" textRotation="0" wrapText="true" indent="0" shrinkToFit="false"/>
      <protection locked="true" hidden="false"/>
    </xf>
    <xf numFmtId="164" fontId="26" fillId="11" borderId="0" xfId="0" applyFont="true" applyBorder="true" applyAlignment="true" applyProtection="true">
      <alignment horizontal="general" vertical="center" textRotation="0" wrapText="true" indent="0" shrinkToFit="false"/>
      <protection locked="true" hidden="false"/>
    </xf>
    <xf numFmtId="164" fontId="26" fillId="5" borderId="0" xfId="0" applyFont="true" applyBorder="true" applyAlignment="true" applyProtection="true">
      <alignment horizontal="general" vertical="center" textRotation="0" wrapText="true" indent="0" shrinkToFit="false"/>
      <protection locked="true" hidden="false"/>
    </xf>
    <xf numFmtId="164" fontId="23" fillId="2" borderId="0" xfId="0" applyFont="true" applyBorder="true" applyAlignment="true" applyProtection="true">
      <alignment horizontal="center" vertical="center" textRotation="0" wrapText="false" indent="0" shrinkToFit="false"/>
      <protection locked="true" hidden="false"/>
    </xf>
    <xf numFmtId="164" fontId="27" fillId="4" borderId="0" xfId="0" applyFont="true" applyBorder="false" applyAlignment="true" applyProtection="true">
      <alignment horizontal="general" vertical="center" textRotation="0" wrapText="true" indent="0" shrinkToFit="false"/>
      <protection locked="true" hidden="false"/>
    </xf>
    <xf numFmtId="164" fontId="27" fillId="5" borderId="0" xfId="0" applyFont="true" applyBorder="false" applyAlignment="true" applyProtection="true">
      <alignment horizontal="general" vertical="center" textRotation="0" wrapText="true" indent="0" shrinkToFit="false"/>
      <protection locked="true" hidden="false"/>
    </xf>
    <xf numFmtId="164" fontId="28" fillId="2" borderId="0" xfId="0" applyFont="true" applyBorder="true" applyAlignment="true" applyProtection="true">
      <alignment horizontal="center" vertical="center"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D0D0D0"/>
      <rgbColor rgb="FF808080"/>
      <rgbColor rgb="FF9999FF"/>
      <rgbColor rgb="FF993366"/>
      <rgbColor rgb="FFFFFDE7"/>
      <rgbColor rgb="FFDCEEFF"/>
      <rgbColor rgb="FF660066"/>
      <rgbColor rgb="FFFF8080"/>
      <rgbColor rgb="FF0066CC"/>
      <rgbColor rgb="FFC5CAE9"/>
      <rgbColor rgb="FF000080"/>
      <rgbColor rgb="FFFF00FF"/>
      <rgbColor rgb="FFFFFF00"/>
      <rgbColor rgb="FF00FFFF"/>
      <rgbColor rgb="FF800080"/>
      <rgbColor rgb="FF800000"/>
      <rgbColor rgb="FF008080"/>
      <rgbColor rgb="FF0000FF"/>
      <rgbColor rgb="FF00CCFF"/>
      <rgbColor rgb="FFE8F5E9"/>
      <rgbColor rgb="FFE8EAF6"/>
      <rgbColor rgb="FFF5F5F5"/>
      <rgbColor rgb="FF99CCFF"/>
      <rgbColor rgb="FFFF99CC"/>
      <rgbColor rgb="FFCC99FF"/>
      <rgbColor rgb="FFFFEBEE"/>
      <rgbColor rgb="FF3366FF"/>
      <rgbColor rgb="FF33CCCC"/>
      <rgbColor rgb="FF99CC00"/>
      <rgbColor rgb="FFFFCC00"/>
      <rgbColor rgb="FFF9A825"/>
      <rgbColor rgb="FFE65100"/>
      <rgbColor rgb="FF666699"/>
      <rgbColor rgb="FF9E9E9E"/>
      <rgbColor rgb="FF1A237E"/>
      <rgbColor rgb="FF339966"/>
      <rgbColor rgb="FF003300"/>
      <rgbColor rgb="FF333300"/>
      <rgbColor rgb="FFC62828"/>
      <rgbColor rgb="FF993366"/>
      <rgbColor rgb="FF333399"/>
      <rgbColor rgb="FF212121"/>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26"/>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3"/>
    <col collapsed="false" customWidth="true" hidden="false" outlineLevel="0" max="2" min="2" style="1" width="70"/>
    <col collapsed="false" customWidth="true" hidden="false" outlineLevel="0" max="3" min="3" style="1" width="22"/>
    <col collapsed="false" customWidth="true" hidden="false" outlineLevel="0" max="4" min="4" style="1" width="3"/>
  </cols>
  <sheetData>
    <row r="1" customFormat="false" ht="7.5" hidden="false" customHeight="true" outlineLevel="0" collapsed="false"/>
    <row r="2" customFormat="false" ht="45.75" hidden="false" customHeight="true" outlineLevel="0" collapsed="false">
      <c r="A2" s="2" t="s">
        <v>0</v>
      </c>
      <c r="B2" s="2"/>
      <c r="C2" s="2"/>
      <c r="D2" s="2"/>
    </row>
    <row r="3" customFormat="false" ht="21.75" hidden="false" customHeight="true" outlineLevel="0" collapsed="false">
      <c r="A3" s="3" t="s">
        <v>1</v>
      </c>
      <c r="B3" s="3"/>
      <c r="C3" s="3"/>
      <c r="D3" s="3"/>
    </row>
    <row r="4" customFormat="false" ht="9.75" hidden="false" customHeight="true" outlineLevel="0" collapsed="false"/>
    <row r="6" customFormat="false" ht="31.5" hidden="false" customHeight="true" outlineLevel="0" collapsed="false">
      <c r="A6" s="4" t="s">
        <v>2</v>
      </c>
      <c r="B6" s="4"/>
      <c r="C6" s="4"/>
      <c r="D6" s="4"/>
    </row>
    <row r="7" customFormat="false" ht="31.5" hidden="false" customHeight="true" outlineLevel="0" collapsed="false">
      <c r="A7" s="4"/>
      <c r="B7" s="4"/>
      <c r="C7" s="4"/>
      <c r="D7" s="4"/>
    </row>
    <row r="8" customFormat="false" ht="21.75" hidden="false" customHeight="true" outlineLevel="0" collapsed="false">
      <c r="A8" s="5" t="s">
        <v>3</v>
      </c>
      <c r="B8" s="5"/>
      <c r="C8" s="5"/>
      <c r="D8" s="5"/>
    </row>
    <row r="9" customFormat="false" ht="9.75" hidden="false" customHeight="true" outlineLevel="0" collapsed="false"/>
    <row r="10" customFormat="false" ht="30" hidden="false" customHeight="true" outlineLevel="0" collapsed="false">
      <c r="A10" s="6" t="s">
        <v>4</v>
      </c>
      <c r="B10" s="6"/>
      <c r="C10" s="6"/>
      <c r="D10" s="6"/>
    </row>
    <row r="11" customFormat="false" ht="13.5" hidden="false" customHeight="true" outlineLevel="0" collapsed="false"/>
    <row r="12" customFormat="false" ht="24" hidden="false" customHeight="true" outlineLevel="0" collapsed="false">
      <c r="A12" s="7" t="s">
        <v>5</v>
      </c>
      <c r="B12" s="7"/>
      <c r="C12" s="7"/>
      <c r="D12" s="7"/>
    </row>
    <row r="13" customFormat="false" ht="31.5" hidden="false" customHeight="true" outlineLevel="0" collapsed="false">
      <c r="A13" s="8" t="s">
        <v>6</v>
      </c>
      <c r="B13" s="8"/>
      <c r="C13" s="8"/>
      <c r="D13" s="8"/>
    </row>
    <row r="14" customFormat="false" ht="31.5" hidden="false" customHeight="true" outlineLevel="0" collapsed="false">
      <c r="A14" s="9" t="s">
        <v>7</v>
      </c>
      <c r="B14" s="9"/>
      <c r="C14" s="9"/>
      <c r="D14" s="9"/>
    </row>
    <row r="15" customFormat="false" ht="31.5" hidden="false" customHeight="true" outlineLevel="0" collapsed="false">
      <c r="A15" s="8" t="s">
        <v>8</v>
      </c>
      <c r="B15" s="8"/>
      <c r="C15" s="8"/>
      <c r="D15" s="8"/>
    </row>
    <row r="16" customFormat="false" ht="31.5" hidden="false" customHeight="true" outlineLevel="0" collapsed="false">
      <c r="A16" s="9" t="s">
        <v>9</v>
      </c>
      <c r="B16" s="9"/>
      <c r="C16" s="9"/>
      <c r="D16" s="9"/>
    </row>
    <row r="17" customFormat="false" ht="31.5" hidden="false" customHeight="true" outlineLevel="0" collapsed="false">
      <c r="A17" s="8" t="s">
        <v>10</v>
      </c>
      <c r="B17" s="8"/>
      <c r="C17" s="8"/>
      <c r="D17" s="8"/>
    </row>
    <row r="18" customFormat="false" ht="31.5" hidden="false" customHeight="true" outlineLevel="0" collapsed="false">
      <c r="A18" s="9" t="s">
        <v>11</v>
      </c>
      <c r="B18" s="9"/>
      <c r="C18" s="9"/>
      <c r="D18" s="9"/>
    </row>
    <row r="20" customFormat="false" ht="24" hidden="false" customHeight="true" outlineLevel="0" collapsed="false">
      <c r="A20" s="7" t="s">
        <v>12</v>
      </c>
      <c r="B20" s="7"/>
      <c r="C20" s="7"/>
      <c r="D20" s="7"/>
    </row>
    <row r="21" customFormat="false" ht="25.5" hidden="false" customHeight="true" outlineLevel="0" collapsed="false">
      <c r="A21" s="10" t="s">
        <v>13</v>
      </c>
      <c r="B21" s="10" t="s">
        <v>14</v>
      </c>
      <c r="C21" s="11" t="s">
        <v>15</v>
      </c>
      <c r="D21" s="11"/>
    </row>
    <row r="22" customFormat="false" ht="25.5" hidden="false" customHeight="true" outlineLevel="0" collapsed="false">
      <c r="A22" s="12" t="s">
        <v>13</v>
      </c>
      <c r="B22" s="12" t="s">
        <v>16</v>
      </c>
      <c r="C22" s="13" t="s">
        <v>17</v>
      </c>
      <c r="D22" s="13"/>
    </row>
    <row r="24" customFormat="false" ht="39.75" hidden="false" customHeight="true" outlineLevel="0" collapsed="false">
      <c r="A24" s="14" t="s">
        <v>18</v>
      </c>
      <c r="B24" s="14"/>
      <c r="C24" s="14"/>
      <c r="D24" s="14"/>
    </row>
    <row r="26" customFormat="false" ht="21.75" hidden="false" customHeight="true" outlineLevel="0" collapsed="false">
      <c r="A26" s="15" t="s">
        <v>19</v>
      </c>
      <c r="B26" s="15"/>
      <c r="C26" s="15"/>
      <c r="D26" s="15"/>
    </row>
  </sheetData>
  <mergeCells count="17">
    <mergeCell ref="A2:D2"/>
    <mergeCell ref="A3:D3"/>
    <mergeCell ref="A6:D7"/>
    <mergeCell ref="A8:D8"/>
    <mergeCell ref="A10:D10"/>
    <mergeCell ref="A12:D12"/>
    <mergeCell ref="A13:D13"/>
    <mergeCell ref="A14:D14"/>
    <mergeCell ref="A15:D15"/>
    <mergeCell ref="A16:D16"/>
    <mergeCell ref="A17:D17"/>
    <mergeCell ref="A18:D18"/>
    <mergeCell ref="A20:D20"/>
    <mergeCell ref="C21:D21"/>
    <mergeCell ref="C22:D22"/>
    <mergeCell ref="A24:D24"/>
    <mergeCell ref="A26:D26"/>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4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5" topLeftCell="B6" activePane="bottomRight" state="frozen"/>
      <selection pane="topLeft" activeCell="A1" activeCellId="0" sqref="A1"/>
      <selection pane="topRight" activeCell="B1" activeCellId="0" sqref="B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1" width="2"/>
    <col collapsed="false" customWidth="true" hidden="false" outlineLevel="0" max="2" min="2" style="1" width="52"/>
    <col collapsed="false" customWidth="true" hidden="false" outlineLevel="0" max="4" min="3" style="1" width="18"/>
    <col collapsed="false" customWidth="true" hidden="false" outlineLevel="0" max="5" min="5" style="1" width="38"/>
    <col collapsed="false" customWidth="true" hidden="false" outlineLevel="0" max="6" min="6" style="1" width="3"/>
  </cols>
  <sheetData>
    <row r="1" customFormat="false" ht="7.5" hidden="false" customHeight="true" outlineLevel="0" collapsed="false"/>
    <row r="2" customFormat="false" ht="39.75" hidden="false" customHeight="true" outlineLevel="0" collapsed="false">
      <c r="A2" s="16" t="s">
        <v>0</v>
      </c>
      <c r="B2" s="16"/>
      <c r="C2" s="17" t="s">
        <v>20</v>
      </c>
      <c r="D2" s="17"/>
      <c r="E2" s="17"/>
    </row>
    <row r="3" customFormat="false" ht="21.75" hidden="false" customHeight="true" outlineLevel="0" collapsed="false">
      <c r="A3" s="18" t="s">
        <v>21</v>
      </c>
      <c r="B3" s="18"/>
      <c r="C3" s="18"/>
      <c r="D3" s="18"/>
      <c r="E3" s="18"/>
    </row>
    <row r="4" customFormat="false" ht="19.5" hidden="false" customHeight="true" outlineLevel="0" collapsed="false">
      <c r="A4" s="19" t="s">
        <v>22</v>
      </c>
      <c r="B4" s="19"/>
      <c r="C4" s="19"/>
      <c r="D4" s="19"/>
      <c r="E4" s="19"/>
    </row>
    <row r="6" customFormat="false" ht="21.75" hidden="false" customHeight="true" outlineLevel="0" collapsed="false">
      <c r="A6" s="20" t="s">
        <v>23</v>
      </c>
      <c r="B6" s="20"/>
      <c r="C6" s="20"/>
      <c r="D6" s="20"/>
      <c r="E6" s="20"/>
    </row>
    <row r="7" customFormat="false" ht="19.5" hidden="false" customHeight="true" outlineLevel="0" collapsed="false">
      <c r="A7" s="21"/>
      <c r="B7" s="22" t="s">
        <v>24</v>
      </c>
      <c r="C7" s="23" t="s">
        <v>25</v>
      </c>
      <c r="D7" s="23"/>
      <c r="E7" s="24"/>
    </row>
    <row r="8" customFormat="false" ht="19.5" hidden="false" customHeight="true" outlineLevel="0" collapsed="false">
      <c r="A8" s="25"/>
      <c r="B8" s="26" t="s">
        <v>26</v>
      </c>
      <c r="C8" s="23" t="s">
        <v>27</v>
      </c>
      <c r="D8" s="23"/>
      <c r="E8" s="27"/>
    </row>
    <row r="9" customFormat="false" ht="25.5" hidden="false" customHeight="true" outlineLevel="0" collapsed="false">
      <c r="A9" s="21"/>
      <c r="B9" s="22" t="s">
        <v>28</v>
      </c>
      <c r="C9" s="28" t="n">
        <v>1245000</v>
      </c>
      <c r="D9" s="28"/>
      <c r="E9" s="24" t="s">
        <v>29</v>
      </c>
    </row>
    <row r="11" customFormat="false" ht="21.75" hidden="false" customHeight="true" outlineLevel="0" collapsed="false">
      <c r="A11" s="20" t="s">
        <v>30</v>
      </c>
      <c r="B11" s="20"/>
      <c r="C11" s="20"/>
      <c r="D11" s="20"/>
      <c r="E11" s="20"/>
    </row>
    <row r="12" customFormat="false" ht="19.5" hidden="false" customHeight="true" outlineLevel="0" collapsed="false">
      <c r="A12" s="21"/>
      <c r="B12" s="29" t="s">
        <v>31</v>
      </c>
      <c r="C12" s="30" t="n">
        <f aca="false">IF(C8="New Regime",IF(C9&lt;=400000,0,IF(C9&lt;=800000,(C9-400000)*0.05,IF(C9&lt;=1200000,20000+(C9-800000)*0.1,IF(C9&lt;=1600000,60000+(C9-1200000)*0.15,IF(C9&lt;=2000000,120000+(C9-1600000)*0.2,IF(C9&lt;=2400000,200000+(C9-2000000)*0.25,300000+(C9-2400000)*0.3)))))),IF(C7="Super Senior Citizen (80+ yrs)",IF(C9&lt;=500000,0,IF(C9&lt;=1000000,(C9-500000)*0.2,100000+(C9-1000000)*0.3)),IF(C7="Senior Citizen (60-79 yrs)",IF(C9&lt;=300000,0,IF(C9&lt;=500000,(C9-300000)*0.05,IF(C9&lt;=1000000,10000+(C9-500000)*0.2,110000+(C9-1000000)*0.3))),IF(C9&lt;=250000,0,IF(C9&lt;=500000,(C9-250000)*0.05,IF(C9&lt;=1000000,12500+(C9-500000)*0.2,112500+(C9-1000000)*0.3))))))</f>
        <v>66750</v>
      </c>
      <c r="D12" s="30"/>
      <c r="E12" s="24"/>
    </row>
    <row r="14" customFormat="false" ht="21.75" hidden="false" customHeight="true" outlineLevel="0" collapsed="false">
      <c r="A14" s="20" t="s">
        <v>32</v>
      </c>
      <c r="B14" s="20"/>
      <c r="C14" s="20"/>
      <c r="D14" s="20"/>
      <c r="E14" s="20"/>
    </row>
    <row r="15" customFormat="false" ht="30" hidden="false" customHeight="true" outlineLevel="0" collapsed="false">
      <c r="A15" s="31" t="s">
        <v>33</v>
      </c>
      <c r="B15" s="31"/>
      <c r="C15" s="31"/>
      <c r="D15" s="31"/>
      <c r="E15" s="31"/>
    </row>
    <row r="16" customFormat="false" ht="19.5" hidden="false" customHeight="true" outlineLevel="0" collapsed="false">
      <c r="A16" s="25"/>
      <c r="B16" s="26" t="s">
        <v>34</v>
      </c>
      <c r="C16" s="32" t="n">
        <f aca="false">IF(C8="New Regime",1200000,500000)</f>
        <v>1200000</v>
      </c>
      <c r="D16" s="32"/>
      <c r="E16" s="27"/>
    </row>
    <row r="17" customFormat="false" ht="19.5" hidden="false" customHeight="true" outlineLevel="0" collapsed="false">
      <c r="A17" s="25"/>
      <c r="B17" s="26" t="s">
        <v>35</v>
      </c>
      <c r="C17" s="32" t="n">
        <f aca="false">IF(C8="New Regime",60000,12500)</f>
        <v>60000</v>
      </c>
      <c r="D17" s="32"/>
      <c r="E17" s="27"/>
    </row>
    <row r="18" customFormat="false" ht="19.5" hidden="false" customHeight="true" outlineLevel="0" collapsed="false">
      <c r="A18" s="25"/>
      <c r="B18" s="26" t="s">
        <v>36</v>
      </c>
      <c r="C18" s="32" t="n">
        <f aca="false">IF(C9&lt;=C16,MIN(C12,C17),0)</f>
        <v>0</v>
      </c>
      <c r="D18" s="32"/>
      <c r="E18" s="27"/>
    </row>
    <row r="19" customFormat="false" ht="25.5" hidden="false" customHeight="true" outlineLevel="0" collapsed="false">
      <c r="A19" s="33"/>
      <c r="B19" s="34" t="s">
        <v>37</v>
      </c>
      <c r="C19" s="35" t="n">
        <f aca="false">MAX(0,C12-C18)</f>
        <v>66750</v>
      </c>
      <c r="D19" s="35"/>
      <c r="E19" s="36" t="s">
        <v>38</v>
      </c>
    </row>
    <row r="20" customFormat="false" ht="19.5" hidden="false" customHeight="true" outlineLevel="0" collapsed="false">
      <c r="A20" s="37"/>
      <c r="B20" s="38" t="s">
        <v>39</v>
      </c>
      <c r="C20" s="39" t="n">
        <f aca="false">IF(C8="New Regime",IF(AND(C9&gt;1200000,C9&lt;=1275000),MAX(0,(C12-C18)-(C9-1200000)),0),IF(AND(C9&gt;500000,C9&lt;=510000),MAX(0,(C12-C18)-(C9-500000)),0))</f>
        <v>21750</v>
      </c>
      <c r="D20" s="39"/>
      <c r="E20" s="40"/>
    </row>
    <row r="21" customFormat="false" ht="19.5" hidden="false" customHeight="true" outlineLevel="0" collapsed="false">
      <c r="A21" s="41"/>
      <c r="B21" s="42" t="s">
        <v>40</v>
      </c>
      <c r="C21" s="43" t="n">
        <f aca="false">MAX(0,C12-C18-C20)</f>
        <v>45000</v>
      </c>
      <c r="D21" s="43"/>
      <c r="E21" s="44"/>
    </row>
    <row r="22" customFormat="false" ht="19.5" hidden="false" customHeight="true" outlineLevel="0" collapsed="false">
      <c r="A22" s="25"/>
      <c r="B22" s="26" t="s">
        <v>41</v>
      </c>
      <c r="C22" s="32" t="n">
        <f aca="false">C19-C21</f>
        <v>21750</v>
      </c>
      <c r="D22" s="32"/>
      <c r="E22" s="27"/>
    </row>
    <row r="24" customFormat="false" ht="21.75" hidden="false" customHeight="true" outlineLevel="0" collapsed="false">
      <c r="A24" s="20" t="s">
        <v>42</v>
      </c>
      <c r="B24" s="20"/>
      <c r="C24" s="20"/>
      <c r="D24" s="20"/>
      <c r="E24" s="20"/>
    </row>
    <row r="25" customFormat="false" ht="30" hidden="false" customHeight="true" outlineLevel="0" collapsed="false">
      <c r="A25" s="31" t="s">
        <v>43</v>
      </c>
      <c r="B25" s="31"/>
      <c r="C25" s="31"/>
      <c r="D25" s="31"/>
      <c r="E25" s="31"/>
    </row>
    <row r="26" customFormat="false" ht="19.5" hidden="false" customHeight="true" outlineLevel="0" collapsed="false">
      <c r="A26" s="21"/>
      <c r="B26" s="45" t="s">
        <v>44</v>
      </c>
      <c r="C26" s="46" t="str">
        <f aca="false">IF(C8="New Regime",IF(C9&gt;20000000,"25% (above 2Cr)",IF(C9&gt;10000000,"15% (1Cr-2Cr)",IF(C9&gt;5000000,"10% (50L-1Cr)","Nil (below 50L)"))),IF(C9&gt;50000000,"37% (above 5Cr)",IF(C9&gt;20000000,"25% (2Cr-5Cr)",IF(C9&gt;10000000,"15% (1Cr-2Cr)",IF(C9&gt;5000000,"10% (50L-1Cr)","Nil (below 50L)")))))</f>
        <v>Nil (below 50L)</v>
      </c>
      <c r="D26" s="46"/>
    </row>
    <row r="27" customFormat="false" ht="19.5" hidden="false" customHeight="true" outlineLevel="0" collapsed="false">
      <c r="A27" s="33"/>
      <c r="B27" s="34" t="s">
        <v>45</v>
      </c>
      <c r="C27" s="35" t="n">
        <f aca="false">IF(C8="New Regime",IF(C9&gt;20000000,C21*0.25,IF(C9&gt;10000000,C21*0.15,IF(C9&gt;5000000,C21*0.1,0))),IF(C9&gt;50000000,C21*0.37,IF(C9&gt;20000000,C21*0.25,IF(C9&gt;10000000,C21*0.15,IF(C9&gt;5000000,C21*0.1,0)))))</f>
        <v>0</v>
      </c>
      <c r="D27" s="35"/>
      <c r="E27" s="36"/>
    </row>
    <row r="28" customFormat="false" ht="19.5" hidden="false" customHeight="true" outlineLevel="0" collapsed="false">
      <c r="A28" s="37"/>
      <c r="B28" s="38" t="s">
        <v>46</v>
      </c>
      <c r="C28" s="39" t="n">
        <f aca="false">IF(C8="New Regime",IF(C9&lt;=5000000,0,IF(C9&lt;=10000000,MAX(0,(300000+(C9-2400000)*0.3)*1.1-(300000+(5000000-2400000)*0.3)*1-(C9-5000000)),IF(C9&lt;=20000000,MAX(0,(300000+(C9-2400000)*0.3)*1.15-(300000+(10000000-2400000)*0.3)*1.1-(C9-10000000)),MAX(0,(300000+(C9-2400000)*0.3)*1.25-(300000+(20000000-2400000)*0.3)*1.15-(C9-20000000))))),IF(C9&lt;=5000000,0,IF(C9&lt;=10000000,MAX(0,(IF(C7="Super Senior Citizen (80+ yrs)",100000,IF(C7="Senior Citizen (60-79 yrs)",110000,112500))+(C9-1000000)*0.3)*1.1-(IF(C7="Super Senior Citizen (80+ yrs)",100000,IF(C7="Senior Citizen (60-79 yrs)",110000,112500))+(5000000-1000000)*0.3)*1-(C9-5000000)),IF(C9&lt;=20000000,MAX(0,(IF(C7="Super Senior Citizen (80+ yrs)",100000,IF(C7="Senior Citizen (60-79 yrs)",110000,112500))+(C9-1000000)*0.3)*1.15-(IF(C7="Super Senior Citizen (80+ yrs)",100000,IF(C7="Senior Citizen (60-79 yrs)",110000,112500))+(10000000-1000000)*0.3)*1.1-(C9-10000000)),IF(C9&lt;=50000000,MAX(0,(IF(C7="Super Senior Citizen (80+ yrs)",100000,IF(C7="Senior Citizen (60-79 yrs)",110000,112500))+(C9-1000000)*0.3)*1.25-(IF(C7="Super Senior Citizen (80+ yrs)",100000,IF(C7="Senior Citizen (60-79 yrs)",110000,112500))+(20000000-1000000)*0.3)*1.15-(C9-20000000)),MAX(0,(IF(C7="Super Senior Citizen (80+ yrs)",100000,IF(C7="Senior Citizen (60-79 yrs)",110000,112500))+(C9-1000000)*0.3)*1.37-(IF(C7="Super Senior Citizen (80+ yrs)",100000,IF(C7="Senior Citizen (60-79 yrs)",110000,112500))+(50000000-1000000)*0.3)*1.25-(C9-50000000)))))))</f>
        <v>0</v>
      </c>
      <c r="D28" s="39"/>
      <c r="E28" s="40"/>
    </row>
    <row r="29" customFormat="false" ht="19.5" hidden="false" customHeight="true" outlineLevel="0" collapsed="false">
      <c r="A29" s="41"/>
      <c r="B29" s="42" t="s">
        <v>47</v>
      </c>
      <c r="C29" s="43" t="n">
        <f aca="false">MAX(0,C27-C28)</f>
        <v>0</v>
      </c>
      <c r="D29" s="43"/>
      <c r="E29" s="44"/>
    </row>
    <row r="30" customFormat="false" ht="19.5" hidden="false" customHeight="true" outlineLevel="0" collapsed="false">
      <c r="A30" s="25"/>
      <c r="B30" s="26" t="s">
        <v>48</v>
      </c>
      <c r="C30" s="32" t="n">
        <f aca="false">C27-C29</f>
        <v>0</v>
      </c>
      <c r="D30" s="32"/>
      <c r="E30" s="27"/>
    </row>
    <row r="32" customFormat="false" ht="21.75" hidden="false" customHeight="true" outlineLevel="0" collapsed="false">
      <c r="A32" s="20" t="s">
        <v>49</v>
      </c>
      <c r="B32" s="20"/>
      <c r="C32" s="20"/>
      <c r="D32" s="20"/>
      <c r="E32" s="20"/>
    </row>
    <row r="33" customFormat="false" ht="19.5" hidden="false" customHeight="true" outlineLevel="0" collapsed="false">
      <c r="A33" s="25"/>
      <c r="B33" s="47" t="s">
        <v>50</v>
      </c>
      <c r="C33" s="48" t="n">
        <f aca="false">C21+C29</f>
        <v>45000</v>
      </c>
      <c r="D33" s="48"/>
      <c r="E33" s="27"/>
    </row>
    <row r="34" customFormat="false" ht="19.5" hidden="false" customHeight="true" outlineLevel="0" collapsed="false">
      <c r="A34" s="21"/>
      <c r="B34" s="22" t="s">
        <v>51</v>
      </c>
      <c r="C34" s="49" t="n">
        <f aca="false">C33*0.04</f>
        <v>1800</v>
      </c>
      <c r="D34" s="49"/>
      <c r="E34" s="24"/>
    </row>
    <row r="36" customFormat="false" ht="27.75" hidden="false" customHeight="true" outlineLevel="0" collapsed="false">
      <c r="A36" s="50"/>
      <c r="B36" s="51" t="s">
        <v>52</v>
      </c>
      <c r="C36" s="51"/>
      <c r="D36" s="52" t="n">
        <f aca="false">C33+C34</f>
        <v>46800</v>
      </c>
      <c r="E36" s="52"/>
    </row>
    <row r="37" customFormat="false" ht="19.5" hidden="false" customHeight="true" outlineLevel="0" collapsed="false">
      <c r="A37" s="41"/>
      <c r="B37" s="42" t="s">
        <v>53</v>
      </c>
      <c r="C37" s="43" t="n">
        <f aca="false">C22+C30</f>
        <v>21750</v>
      </c>
      <c r="D37" s="43"/>
      <c r="E37" s="44"/>
    </row>
    <row r="39" customFormat="false" ht="21.75" hidden="false" customHeight="true" outlineLevel="0" collapsed="false">
      <c r="A39" s="20" t="s">
        <v>54</v>
      </c>
      <c r="B39" s="20"/>
      <c r="C39" s="20"/>
      <c r="D39" s="20"/>
      <c r="E39" s="20"/>
    </row>
    <row r="40" customFormat="false" ht="42" hidden="false" customHeight="true" outlineLevel="0" collapsed="false">
      <c r="B40" s="53" t="s">
        <v>55</v>
      </c>
      <c r="C40" s="53"/>
      <c r="D40" s="53"/>
      <c r="E40" s="53"/>
    </row>
    <row r="41" customFormat="false" ht="42" hidden="false" customHeight="true" outlineLevel="0" collapsed="false">
      <c r="B41" s="54" t="s">
        <v>56</v>
      </c>
      <c r="C41" s="54"/>
      <c r="D41" s="54"/>
      <c r="E41" s="54"/>
    </row>
    <row r="42" customFormat="false" ht="42" hidden="false" customHeight="true" outlineLevel="0" collapsed="false">
      <c r="B42" s="53" t="s">
        <v>57</v>
      </c>
      <c r="C42" s="53"/>
      <c r="D42" s="53"/>
      <c r="E42" s="53"/>
    </row>
    <row r="43" customFormat="false" ht="42" hidden="false" customHeight="true" outlineLevel="0" collapsed="false">
      <c r="B43" s="54" t="s">
        <v>58</v>
      </c>
      <c r="C43" s="54"/>
      <c r="D43" s="54"/>
      <c r="E43" s="54"/>
    </row>
    <row r="44" customFormat="false" ht="42" hidden="false" customHeight="true" outlineLevel="0" collapsed="false">
      <c r="B44" s="55" t="s">
        <v>59</v>
      </c>
      <c r="C44" s="55"/>
      <c r="D44" s="55"/>
      <c r="E44" s="55"/>
    </row>
    <row r="45" customFormat="false" ht="42" hidden="false" customHeight="true" outlineLevel="0" collapsed="false">
      <c r="B45" s="56" t="s">
        <v>60</v>
      </c>
      <c r="C45" s="56"/>
      <c r="D45" s="56"/>
      <c r="E45" s="56"/>
    </row>
    <row r="47" customFormat="false" ht="21.75" hidden="false" customHeight="true" outlineLevel="0" collapsed="false">
      <c r="A47" s="15" t="s">
        <v>19</v>
      </c>
      <c r="B47" s="15"/>
      <c r="C47" s="15"/>
      <c r="D47" s="15"/>
      <c r="E47" s="15"/>
    </row>
  </sheetData>
  <mergeCells count="40">
    <mergeCell ref="A2:B2"/>
    <mergeCell ref="C2:E2"/>
    <mergeCell ref="A3:E3"/>
    <mergeCell ref="A4:E4"/>
    <mergeCell ref="A6:E6"/>
    <mergeCell ref="C7:D7"/>
    <mergeCell ref="C8:D8"/>
    <mergeCell ref="C9:D9"/>
    <mergeCell ref="A11:E11"/>
    <mergeCell ref="C12:D12"/>
    <mergeCell ref="A14:E14"/>
    <mergeCell ref="A15:E15"/>
    <mergeCell ref="C16:D16"/>
    <mergeCell ref="C17:D17"/>
    <mergeCell ref="C18:D18"/>
    <mergeCell ref="C19:D19"/>
    <mergeCell ref="C20:D20"/>
    <mergeCell ref="C21:D21"/>
    <mergeCell ref="C22:D22"/>
    <mergeCell ref="A24:E24"/>
    <mergeCell ref="A25:E25"/>
    <mergeCell ref="C26:D26"/>
    <mergeCell ref="C27:D27"/>
    <mergeCell ref="C28:D28"/>
    <mergeCell ref="C29:D29"/>
    <mergeCell ref="C30:D30"/>
    <mergeCell ref="A32:E32"/>
    <mergeCell ref="C33:D33"/>
    <mergeCell ref="C34:D34"/>
    <mergeCell ref="B36:C36"/>
    <mergeCell ref="D36:E36"/>
    <mergeCell ref="C37:D37"/>
    <mergeCell ref="A39:E39"/>
    <mergeCell ref="B40:E40"/>
    <mergeCell ref="B41:E41"/>
    <mergeCell ref="B42:E42"/>
    <mergeCell ref="B43:E43"/>
    <mergeCell ref="B44:E44"/>
    <mergeCell ref="B45:E45"/>
    <mergeCell ref="A47:E47"/>
  </mergeCells>
  <dataValidations count="2">
    <dataValidation allowBlank="false" errorStyle="stop" operator="between" showDropDown="false" showErrorMessage="false" showInputMessage="false" sqref="C7" type="list">
      <formula1>"Below 60 yrs,Senior Citizen (60-79 yrs),Super Senior Citizen (80+ yrs)"</formula1>
      <formula2>0</formula2>
    </dataValidation>
    <dataValidation allowBlank="false" errorStyle="stop" operator="between" showDropDown="false" showErrorMessage="false" showInputMessage="false" sqref="C8" type="list">
      <formula1>"New Regime,Old Regime"</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2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4"/>
    <col collapsed="false" customWidth="true" hidden="false" outlineLevel="0" max="2" min="2" style="1" width="100"/>
    <col collapsed="false" customWidth="true" hidden="false" outlineLevel="0" max="3" min="3" style="1" width="4"/>
  </cols>
  <sheetData>
    <row r="1" customFormat="false" ht="30" hidden="false" customHeight="true" outlineLevel="0" collapsed="false">
      <c r="A1" s="57" t="s">
        <v>61</v>
      </c>
      <c r="B1" s="57"/>
      <c r="C1" s="57"/>
    </row>
    <row r="2" customFormat="false" ht="7.5" hidden="false" customHeight="true" outlineLevel="0" collapsed="false"/>
    <row r="3" customFormat="false" ht="42" hidden="false" customHeight="true" outlineLevel="0" collapsed="false">
      <c r="B3" s="58" t="s">
        <v>62</v>
      </c>
    </row>
    <row r="5" customFormat="false" ht="42" hidden="false" customHeight="true" outlineLevel="0" collapsed="false">
      <c r="B5" s="59" t="s">
        <v>63</v>
      </c>
    </row>
    <row r="7" customFormat="false" ht="42" hidden="false" customHeight="true" outlineLevel="0" collapsed="false">
      <c r="B7" s="58" t="s">
        <v>64</v>
      </c>
    </row>
    <row r="9" customFormat="false" ht="42" hidden="false" customHeight="true" outlineLevel="0" collapsed="false">
      <c r="B9" s="59" t="s">
        <v>65</v>
      </c>
    </row>
    <row r="11" customFormat="false" ht="42" hidden="false" customHeight="true" outlineLevel="0" collapsed="false">
      <c r="B11" s="58" t="s">
        <v>66</v>
      </c>
    </row>
    <row r="13" customFormat="false" ht="42" hidden="false" customHeight="true" outlineLevel="0" collapsed="false">
      <c r="B13" s="59" t="s">
        <v>67</v>
      </c>
    </row>
    <row r="15" customFormat="false" ht="42" hidden="false" customHeight="true" outlineLevel="0" collapsed="false">
      <c r="B15" s="58" t="s">
        <v>68</v>
      </c>
    </row>
    <row r="17" customFormat="false" ht="42" hidden="false" customHeight="true" outlineLevel="0" collapsed="false">
      <c r="B17" s="59" t="s">
        <v>69</v>
      </c>
    </row>
    <row r="20" customFormat="false" ht="21.75" hidden="false" customHeight="true" outlineLevel="0" collapsed="false">
      <c r="A20" s="60" t="s">
        <v>70</v>
      </c>
      <c r="B20" s="60"/>
      <c r="C20" s="60"/>
    </row>
  </sheetData>
  <mergeCells count="2">
    <mergeCell ref="A1:C1"/>
    <mergeCell ref="A20:C20"/>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description/>
  <cp:lastModifiedBy/>
  <cp:revision>0</cp:revision>
  <dcterms:created xsi:type="dcterms:W3CDTF">2026-09-22T06:49:32Z</dcterms:created>
  <dcterms:modified xsi:type="dcterms:W3CDTF">2026-09-22T06:49:32Z</dcterms:modified>
  <dc:language>en-US</dc:language>
</cp:coreProperties>
</file>

<file path=docProps/custom.xml><?xml version="1.0" encoding="utf-8"?>
<Properties xmlns="http://schemas.openxmlformats.org/officeDocument/2006/custom-properties" xmlns:vt="http://schemas.openxmlformats.org/officeDocument/2006/docPropsVTypes"/>
</file>