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c\Downloads\"/>
    </mc:Choice>
  </mc:AlternateContent>
  <xr:revisionPtr revIDLastSave="0" documentId="13_ncr:1_{74BCCF24-3229-4106-88A0-4873826D6A47}" xr6:coauthVersionLast="47" xr6:coauthVersionMax="47" xr10:uidLastSave="{00000000-0000-0000-0000-000000000000}"/>
  <bookViews>
    <workbookView xWindow="-120" yWindow="-120" windowWidth="25440" windowHeight="15270" tabRatio="500" xr2:uid="{00000000-000D-0000-FFFF-FFFF00000000}"/>
  </bookViews>
  <sheets>
    <sheet name="📄 Cover Page" sheetId="1" r:id="rId1"/>
    <sheet name="🏘️ Capital Gains Exemption" sheetId="2" r:id="rId2"/>
    <sheet name="📘 How to Use"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8" i="2" l="1"/>
  <c r="D21" i="2"/>
  <c r="C20" i="2"/>
  <c r="D11" i="2"/>
  <c r="D31" i="2" s="1"/>
</calcChain>
</file>

<file path=xl/sharedStrings.xml><?xml version="1.0" encoding="utf-8"?>
<sst xmlns="http://schemas.openxmlformats.org/spreadsheetml/2006/main" count="75" uniqueCount="70">
  <si>
    <t>TAXBIZMANTRA.COM</t>
  </si>
  <si>
    <t>Free Excel Utility Series — Income Tax Act, 2025</t>
  </si>
  <si>
    <t>Capital Gains Exemption Calculator</t>
  </si>
  <si>
    <t>Tax Year 2026-27 (FY 2026-27)  |  Rs 10 Crore Cap (54/54F)  |  Rs 50 Lakh Cap (54EC)  |  Free Download</t>
  </si>
  <si>
    <t xml:space="preserve">  ✅  WHAT THIS CALCULATOR DOES</t>
  </si>
  <si>
    <t xml:space="preserve">  •  Lets you pick which exemption actually applies to your situation — Section 54 (sold a house, bought another), Section 54F (sold anything else, bought a house), or Section 54EC (sold land/building, invested in capital gains bonds) — rather than assuming one fits all.</t>
  </si>
  <si>
    <t xml:space="preserve">  •  Correctly distinguishes Section 54's simple 'lower of gain or cost' formula from Section 54F's PROPORTIONAL formula based on net sale consideration — these are genuinely different calculations, not variations of the same one.</t>
  </si>
  <si>
    <t xml:space="preserve">  •  Applies the Rs 10 crore cap (Sections 54 and 54F, Finance Act 2023) and the Rs 50 lakh per-financial-year cap (Section 54EC) correctly, each in its own place.</t>
  </si>
  <si>
    <t xml:space="preserve">  •  Correctly enforces Section 54F's stricter house-ownership condition (no more than one other residential house on the transfer date) — a real condition Section 54 itself does not impose.</t>
  </si>
  <si>
    <t xml:space="preserve">  •  Flags the Capital Gains Account Scheme (CGAS) requirement for Sections 54/54F when reinvestment isn't complete by the return-filing due date — a frequently missed compliance step.</t>
  </si>
  <si>
    <t xml:space="preserve">  •  Zero formula errors — recalculates instantly when you change an input.</t>
  </si>
  <si>
    <t xml:space="preserve">  📁  INSIDE THIS WORKBOOK</t>
  </si>
  <si>
    <t xml:space="preserve">  ►</t>
  </si>
  <si>
    <t>🏘️ Capital Gains Exemption Calc</t>
  </si>
  <si>
    <t>Select your scenario (54 / 54F / 54EC) and enter your details to compute the exempt amount.</t>
  </si>
  <si>
    <t>📘 How to Use</t>
  </si>
  <si>
    <t>A step-by-step walkthrough of the calculator.</t>
  </si>
  <si>
    <t>© 2025-26 taxbizmantra.com  |  Free Tax Excel Utility Series  |  Capital Gains Exemption Calculator</t>
  </si>
  <si>
    <t>Capital Gains Exemption</t>
  </si>
  <si>
    <t xml:space="preserve">  Tax Year 2026-27  |  Sections 82 / 86 / 85, Income Tax Act, 2025 (formerly Sections 54 / 54F / 54EC)</t>
  </si>
  <si>
    <t xml:space="preserve">  ⚡  Blue cells are INPUT fields  |  Fill in ONLY the block(s) relevant to your transaction — leave others at 0</t>
  </si>
  <si>
    <t xml:space="preserve">  🏠  SECTION A : SECTION 54  (Sold a Residential House → Bought/Built Another)</t>
  </si>
  <si>
    <t xml:space="preserve">  Only for long-term capital gains on a RESIDENTIAL HOUSE, reinvested in another residential house. Leave this block at 0 if you sold a different kind of asset.</t>
  </si>
  <si>
    <t xml:space="preserve">  ► Long-Term Capital Gain on Sale of Residential House (₹)</t>
  </si>
  <si>
    <t xml:space="preserve">  ► Cost of New Residential House(s) Purchased/Constructed (₹)</t>
  </si>
  <si>
    <t>Purchase: 1 year before to 2 years after the sale. Construction: within 3 years. The one-time two-house option (if your gain is Rs 2 crore or less) is a combined figure here — see Section E.</t>
  </si>
  <si>
    <t xml:space="preserve">  ► Reinvested Within the Time Limit Above?</t>
  </si>
  <si>
    <t>Yes</t>
  </si>
  <si>
    <t xml:space="preserve">  Section 54 Exemption (lower of gain or cost, capped at Rs 10 Cr)</t>
  </si>
  <si>
    <t xml:space="preserve">  🏡  SECTION B : SECTION 54F  (Sold Any OTHER Long-Term Asset → Bought/Built a House)</t>
  </si>
  <si>
    <t xml:space="preserve">  For shares, gold, land, or any long-term asset EXCEPT a residential house, reinvested in a residential house. The formula is PROPORTIONAL to your net sale consideration, not a simple lower-of comparison like Section 54.</t>
  </si>
  <si>
    <t xml:space="preserve">  ► Long-Term Capital Gain on the Asset Sold (₹)</t>
  </si>
  <si>
    <t xml:space="preserve">  ► Net Sale Consideration of the Asset Sold (₹)</t>
  </si>
  <si>
    <t>This is your FULL sale proceeds (after selling expenses), not just the gain — Section 54F's formula is based on this figure.</t>
  </si>
  <si>
    <t xml:space="preserve">  ► Cost of New Residential House Purchased/Constructed (₹)</t>
  </si>
  <si>
    <t xml:space="preserve">  ► Reinvested Within the Time Limit (1yr before/2yr after purchase, or 3yr construction)?</t>
  </si>
  <si>
    <t xml:space="preserve">  ► Do You Own MORE THAN ONE Other Residential House on the Date of Transfer (excluding the new one)?</t>
  </si>
  <si>
    <t>No</t>
  </si>
  <si>
    <t>Unlike Section 54, this condition genuinely disqualifies you entirely if 'Yes' — there is no two-house exception here.</t>
  </si>
  <si>
    <t xml:space="preserve">  Reinvestment Ratio (lower of Cost or Net Consideration, divided by Net Consideration)</t>
  </si>
  <si>
    <t xml:space="preserve">  Section 54F Exemption (Gain x Reinvestment Ratio, capped at Rs 10 Cr)</t>
  </si>
  <si>
    <t xml:space="preserve">  📜  SECTION C : SECTION 54EC  (Sold Land/Building → Invested in Specified Bonds)</t>
  </si>
  <si>
    <t xml:space="preserve">  Only for long-term capital gains on LAND OR BUILDING (this includes a residential house too), invested in NHAI/REC/PFC/IRFC/IREDA bonds within 6 months. Independent of, and can be combined with, Section 54 above on the same house sale.</t>
  </si>
  <si>
    <t xml:space="preserve">  ► Long-Term Capital Gain on Sale of Land/Building (₹)</t>
  </si>
  <si>
    <t xml:space="preserve">  ► Amount Invested in Specified Bonds (₹)</t>
  </si>
  <si>
    <t>Must be within 6 months of transfer. 5-year lock-in — redeeming early revokes the exemption retroactively.</t>
  </si>
  <si>
    <t xml:space="preserve">  ► Invested Within 6 Months of the Transfer?</t>
  </si>
  <si>
    <t xml:space="preserve">  Section 54EC Exemption (lower of gain or amount invested, capped at Rs 50L/FY)</t>
  </si>
  <si>
    <t xml:space="preserve">  ✅  SECTION D : COMBINED SUMMARY</t>
  </si>
  <si>
    <t xml:space="preserve">  TOTAL EXEMPTION ACROSS ALL SECTIONS USED</t>
  </si>
  <si>
    <t xml:space="preserve">  Leave a block's inputs at 0 if that section doesn't apply to your transaction — it contributes nothing to the total above.</t>
  </si>
  <si>
    <t xml:space="preserve">  📌  SECTION E : IMPORTANT NOTES &amp; DISCLAIMERS</t>
  </si>
  <si>
    <t xml:space="preserve">  1.  GOVERNING PROVISIONS: Sections 82, 86 and 85, Income Tax Act, 2025 (formerly Sections 54, 54F and 54EC, Income Tax Act, 1961) — confirmed via dedicated clause-comparison sources for all three, with Section 54EC/85 independently corroborated by a second source too. The Rs 10 crore cap (Finance Act 2023, Sections 54 and 54F) and Rs 50 lakh cap (Section 54EC) are confirmed unchanged by the renumbering.</t>
  </si>
  <si>
    <t xml:space="preserve">  2.  SECTION 54 vs 54F — DIFFERENT FORMULAS, NOT VARIATIONS: Section 54's exemption is simply the lower of your gain or what you spent on the new house. Section 54F is PROPORTIONAL to how much of your net sale consideration you reinvested — fully reinvest and the whole gain is exempt, partially reinvest and only that proportion is. Do not apply Section 54's simpler formula to a Section 54F situation.</t>
  </si>
  <si>
    <t xml:space="preserve">  3.  SECTION 54F'S HOUSE-OWNERSHIP CONDITION IS STRICTER THAN SECTION 54'S: Section 54 places no restriction on how many other houses you already own. Section 54F disqualifies you entirely if you own more than one other residential house on the date of transfer — a real, binary eligibility gate, not a partial reduction.</t>
  </si>
  <si>
    <t xml:space="preserve">  4.  THE TWO-HOUSE OPTION (SECTION 54 ONLY): If your capital gain doesn't exceed Rs 2 crore, you may reinvest in TWO residential houses instead of one, as a one-time-in-a-lifetime option. This calculator takes your combined cost figure across both houses if you use this option — it does not separately track eligibility for the Rs 2 crore condition itself.</t>
  </si>
  <si>
    <t xml:space="preserve">  5.  CAPITAL GAINS ACCOUNT SCHEME (CGAS): For Sections 54 and 54F, if you haven't completed your reinvestment by the time you file your return, you must deposit the unutilised amount in a CGAS account before the filing due date to preserve the exemption — simply intending to invest later isn't sufficient.</t>
  </si>
  <si>
    <t xml:space="preserve">  6.  SECTION 54EC'S 5-YEAR LOCK-IN IS ABSOLUTE: Redeeming, transferring, or pledging the bonds before 5 years revokes the exemption retroactively — the gain becomes taxable in the year of the premature redemption.</t>
  </si>
  <si>
    <t xml:space="preserve">  7.  SECTIONS 54 AND 54EC CAN COMBINE ON THE SAME HOUSE SALE: Since 54EC covers 'land or building' (which includes a residential house), you can split the same house-sale gain between a new house (Section 54) and bonds (Section 54EC) — Section 54F, by contrast, cannot apply to a residential house sale at all.</t>
  </si>
  <si>
    <t xml:space="preserve">  8.  DISCLAIMER: For estimation purposes only. Not a substitute for professional tax advice — these provisions involve genuine judgment calls (asset classification, ownership conditions, timing) best confirmed with a professional before a real transaction.</t>
  </si>
  <si>
    <t>HOW TO USE — Capital Gains Exemption Calculator</t>
  </si>
  <si>
    <t xml:space="preserve">  STEP 1:  Work out which section(s) actually apply. Sold a residential house and bought another? Section A. Sold anything else (shares, gold, land) and bought a house? Section B. Sold land or building and invested in bonds? Section C.</t>
  </si>
  <si>
    <t xml:space="preserve">  STEP 2:  Fill in ONLY the block(s) relevant to you — leave the others at 0. It's entirely possible to use two blocks together if you sold a house and split the proceeds between a new house and bonds.</t>
  </si>
  <si>
    <t xml:space="preserve">  STEP 3:  For Section B specifically, pay attention to the Net Sale Consideration field — it's your full sale proceeds, not your gain, and the exemption is proportional to how much of it you reinvested.</t>
  </si>
  <si>
    <t xml:space="preserve">  STEP 4:  Section D gives your combined total exemption across whichever blocks you used.</t>
  </si>
  <si>
    <t xml:space="preserve">  WHO IS THIS FOR?:  Anyone who sold a capital asset at a long-term gain and reinvested the proceeds — in a new house, or in capital gains bonds — and wants to know how much of that gain is actually tax-exempt.</t>
  </si>
  <si>
    <t xml:space="preserve">  THE SINGLE BIGGEST MISTAKE TO AVOID:  Applying Section 54's simple formula to a Section 54F situation, or vice versa. They are genuinely different calculations — read Section E's notes before assuming one covers you.</t>
  </si>
  <si>
    <t xml:space="preserve">  DISCLAIMER:  For estimation only, based on the Income Tax Act, 1961/2025. The new Act's exact section numbers could not be independently confirmed at the time of writing. Always confirm current provisions, and your own eligibility conditions, before relying on this for a real transaction.</t>
  </si>
  <si>
    <t>© taxbizmantra.com  |  Free Tax Excel Utility Series  |  Capital Gains Exemption Calculator</t>
  </si>
  <si>
    <t xml:space="preserve">Sections 82 / 86 / 85, Income Tax Act, 2025 (formerly Sections 54 / 54F / 54EC)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</si>
</sst>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
    <numFmt numFmtId="165" formatCode="0.0%"/>
  </numFmts>
  <fonts count="26" x14ac:knownFonts="1">
    <font>
      <sz val="11"/>
      <color theme="1"/>
      <name val="Calibri"/>
      <family val="2"/>
      <charset val="1"/>
    </font>
    <font>
      <b/>
      <sz val="22"/>
      <color rgb="FFF9A825"/>
      <name val="Times New Roman"/>
      <family val="1"/>
    </font>
    <font>
      <i/>
      <sz val="11"/>
      <color rgb="FFFFFFFF"/>
      <name val="Times New Roman"/>
      <family val="1"/>
    </font>
    <font>
      <b/>
      <sz val="25"/>
      <color rgb="FF1A237E"/>
      <name val="Times New Roman"/>
      <family val="1"/>
    </font>
    <font>
      <i/>
      <sz val="11"/>
      <color rgb="FF212121"/>
      <name val="Times New Roman"/>
      <family val="1"/>
    </font>
    <font>
      <b/>
      <sz val="11"/>
      <color rgb="FFFFFFFF"/>
      <name val="Times New Roman"/>
      <family val="1"/>
    </font>
    <font>
      <b/>
      <sz val="12"/>
      <color rgb="FFFFFFFF"/>
      <name val="Times New Roman"/>
      <family val="1"/>
    </font>
    <font>
      <sz val="10"/>
      <color rgb="FF212121"/>
      <name val="Times New Roman"/>
      <family val="1"/>
    </font>
    <font>
      <b/>
      <sz val="10"/>
      <color rgb="FF1A237E"/>
      <name val="Times New Roman"/>
      <family val="1"/>
    </font>
    <font>
      <i/>
      <sz val="9"/>
      <color rgb="FF212121"/>
      <name val="Times New Roman"/>
      <family val="1"/>
    </font>
    <font>
      <sz val="9"/>
      <color rgb="FFF9A825"/>
      <name val="Times New Roman"/>
      <family val="1"/>
    </font>
    <font>
      <b/>
      <sz val="18"/>
      <color rgb="FFF9A825"/>
      <name val="Times New Roman"/>
      <family val="1"/>
    </font>
    <font>
      <b/>
      <sz val="13"/>
      <color rgb="FFFFFFFF"/>
      <name val="Times New Roman"/>
      <family val="1"/>
    </font>
    <font>
      <sz val="10"/>
      <color rgb="FFFFFFFF"/>
      <name val="Times New Roman"/>
      <family val="1"/>
    </font>
    <font>
      <sz val="9"/>
      <color rgb="FF212121"/>
      <name val="Times New Roman"/>
      <family val="1"/>
    </font>
    <font>
      <i/>
      <sz val="10"/>
      <color rgb="FF212121"/>
      <name val="Times New Roman"/>
      <family val="1"/>
    </font>
    <font>
      <sz val="10"/>
      <color rgb="FF0000FF"/>
      <name val="Times New Roman"/>
      <family val="1"/>
    </font>
    <font>
      <i/>
      <sz val="8"/>
      <color rgb="FF9E9E9E"/>
      <name val="Times New Roman"/>
      <family val="1"/>
    </font>
    <font>
      <b/>
      <sz val="11"/>
      <color rgb="FF212121"/>
      <name val="Times New Roman"/>
      <family val="1"/>
    </font>
    <font>
      <b/>
      <sz val="11"/>
      <color rgb="FF2E7D32"/>
      <name val="Times New Roman"/>
      <family val="1"/>
    </font>
    <font>
      <b/>
      <sz val="13"/>
      <color rgb="FFF9A825"/>
      <name val="Times New Roman"/>
      <family val="1"/>
    </font>
    <font>
      <b/>
      <sz val="14"/>
      <color rgb="FFF9A825"/>
      <name val="Times New Roman"/>
      <family val="1"/>
    </font>
    <font>
      <sz val="9"/>
      <color rgb="FFC62828"/>
      <name val="Times New Roman"/>
      <family val="1"/>
    </font>
    <font>
      <sz val="9"/>
      <color rgb="FF9E9E9E"/>
      <name val="Times New Roman"/>
      <family val="1"/>
    </font>
    <font>
      <sz val="11"/>
      <color rgb="FFF9A825"/>
      <name val="Times New Roman"/>
      <family val="1"/>
    </font>
    <font>
      <sz val="11"/>
      <color rgb="FF212121"/>
      <name val="Times New Roman"/>
      <family val="1"/>
    </font>
  </fonts>
  <fills count="11">
    <fill>
      <patternFill patternType="none"/>
    </fill>
    <fill>
      <patternFill patternType="gray125"/>
    </fill>
    <fill>
      <patternFill patternType="solid">
        <fgColor rgb="FF1A237E"/>
        <bgColor rgb="FF333399"/>
      </patternFill>
    </fill>
    <fill>
      <patternFill patternType="solid">
        <fgColor rgb="FFE65100"/>
        <bgColor rgb="FFC62828"/>
      </patternFill>
    </fill>
    <fill>
      <patternFill patternType="solid">
        <fgColor rgb="FFE8EAF6"/>
        <bgColor rgb="FFDCEEFF"/>
      </patternFill>
    </fill>
    <fill>
      <patternFill patternType="solid">
        <fgColor rgb="FFFFFFFF"/>
        <bgColor rgb="FFFFFDE7"/>
      </patternFill>
    </fill>
    <fill>
      <patternFill patternType="solid">
        <fgColor rgb="FFE8F5E9"/>
        <bgColor rgb="FFF5F5F5"/>
      </patternFill>
    </fill>
    <fill>
      <patternFill patternType="solid">
        <fgColor rgb="FFFFFDE7"/>
        <bgColor rgb="FFFFFFFF"/>
      </patternFill>
    </fill>
    <fill>
      <patternFill patternType="solid">
        <fgColor rgb="FFC5CAE9"/>
        <bgColor rgb="FFD0D0D0"/>
      </patternFill>
    </fill>
    <fill>
      <patternFill patternType="solid">
        <fgColor rgb="FFDCEEFF"/>
        <bgColor rgb="FFE8EAF6"/>
      </patternFill>
    </fill>
    <fill>
      <patternFill patternType="solid">
        <fgColor rgb="FFF5F5F5"/>
        <bgColor rgb="FFE8F5E9"/>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46">
    <xf numFmtId="0" fontId="0" fillId="0" borderId="0" xfId="0"/>
    <xf numFmtId="0" fontId="12" fillId="2" borderId="0" xfId="0" applyFont="1" applyFill="1" applyAlignment="1">
      <alignment horizontal="right" vertical="center" wrapText="1" indent="1"/>
    </xf>
    <xf numFmtId="0" fontId="11" fillId="2" borderId="0" xfId="0" applyFont="1" applyFill="1" applyAlignment="1">
      <alignment horizontal="left" vertical="center" indent="1"/>
    </xf>
    <xf numFmtId="0" fontId="10" fillId="2" borderId="0" xfId="0" applyFont="1" applyFill="1" applyAlignment="1">
      <alignment horizontal="center" vertical="center"/>
    </xf>
    <xf numFmtId="0" fontId="9" fillId="4" borderId="0" xfId="0" applyFont="1" applyFill="1" applyAlignment="1">
      <alignment wrapText="1"/>
    </xf>
    <xf numFmtId="0" fontId="9" fillId="5" borderId="0" xfId="0" applyFont="1" applyFill="1" applyAlignment="1">
      <alignment wrapText="1"/>
    </xf>
    <xf numFmtId="0" fontId="7" fillId="5" borderId="0" xfId="0" applyFont="1" applyFill="1" applyAlignment="1">
      <alignment horizontal="left" vertical="center" wrapText="1" indent="1"/>
    </xf>
    <xf numFmtId="0" fontId="7" fillId="4" borderId="0" xfId="0" applyFont="1" applyFill="1" applyAlignment="1">
      <alignment horizontal="left" vertical="center" wrapText="1" indent="1"/>
    </xf>
    <xf numFmtId="0" fontId="6" fillId="2" borderId="0" xfId="0" applyFont="1" applyFill="1" applyAlignment="1">
      <alignment horizontal="left" vertical="center" indent="1"/>
    </xf>
    <xf numFmtId="0" fontId="5" fillId="3" borderId="0" xfId="0" applyFont="1" applyFill="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2" fillId="2" borderId="0" xfId="0" applyFont="1" applyFill="1" applyAlignment="1">
      <alignment horizontal="center" vertical="center"/>
    </xf>
    <xf numFmtId="0" fontId="1" fillId="2" borderId="0" xfId="0" applyFont="1" applyFill="1" applyAlignment="1">
      <alignment horizontal="center" vertical="center"/>
    </xf>
    <xf numFmtId="0" fontId="8" fillId="5" borderId="0" xfId="0" applyFont="1" applyFill="1"/>
    <xf numFmtId="0" fontId="8" fillId="4" borderId="0" xfId="0" applyFont="1" applyFill="1"/>
    <xf numFmtId="0" fontId="0" fillId="4" borderId="0" xfId="0" applyFill="1"/>
    <xf numFmtId="0" fontId="7" fillId="4" borderId="0" xfId="0" applyFont="1" applyFill="1" applyAlignment="1">
      <alignment vertical="center" wrapText="1"/>
    </xf>
    <xf numFmtId="3" fontId="16" fillId="9" borderId="1" xfId="0" applyNumberFormat="1" applyFont="1" applyFill="1" applyBorder="1" applyAlignment="1">
      <alignment horizontal="center" vertical="center"/>
    </xf>
    <xf numFmtId="0" fontId="17" fillId="4" borderId="0" xfId="0" applyFont="1" applyFill="1" applyAlignment="1">
      <alignment vertical="center" wrapText="1"/>
    </xf>
    <xf numFmtId="0" fontId="0" fillId="5" borderId="0" xfId="0" applyFill="1"/>
    <xf numFmtId="0" fontId="7" fillId="5" borderId="0" xfId="0" applyFont="1" applyFill="1" applyAlignment="1">
      <alignment vertical="center" wrapText="1"/>
    </xf>
    <xf numFmtId="0" fontId="17" fillId="5" borderId="0" xfId="0" applyFont="1" applyFill="1" applyAlignment="1">
      <alignment vertical="center" wrapText="1"/>
    </xf>
    <xf numFmtId="0" fontId="16" fillId="9" borderId="1" xfId="0" applyFont="1" applyFill="1" applyBorder="1" applyAlignment="1">
      <alignment horizontal="center" vertical="center"/>
    </xf>
    <xf numFmtId="0" fontId="0" fillId="6" borderId="0" xfId="0" applyFill="1"/>
    <xf numFmtId="164" fontId="19" fillId="6" borderId="1" xfId="0" applyNumberFormat="1" applyFont="1" applyFill="1" applyBorder="1" applyAlignment="1">
      <alignment horizontal="center" vertical="center"/>
    </xf>
    <xf numFmtId="165" fontId="7" fillId="5" borderId="1" xfId="0" applyNumberFormat="1" applyFont="1" applyFill="1" applyBorder="1" applyAlignment="1">
      <alignment horizontal="center" vertical="center"/>
    </xf>
    <xf numFmtId="0" fontId="0" fillId="2" borderId="0" xfId="0" applyFill="1"/>
    <xf numFmtId="164" fontId="21" fillId="2" borderId="1" xfId="0" applyNumberFormat="1" applyFont="1" applyFill="1" applyBorder="1" applyAlignment="1">
      <alignment horizontal="center" vertical="center"/>
    </xf>
    <xf numFmtId="0" fontId="13" fillId="3" borderId="0" xfId="0" applyFont="1" applyFill="1" applyAlignment="1">
      <alignment horizontal="left" vertical="center"/>
    </xf>
    <xf numFmtId="0" fontId="14" fillId="7" borderId="0" xfId="0" applyFont="1" applyFill="1" applyAlignment="1">
      <alignment horizontal="left" vertical="center"/>
    </xf>
    <xf numFmtId="0" fontId="5" fillId="2" borderId="0" xfId="0" applyFont="1" applyFill="1" applyAlignment="1">
      <alignment horizontal="left" vertical="center"/>
    </xf>
    <xf numFmtId="0" fontId="15" fillId="8" borderId="0" xfId="0" applyFont="1" applyFill="1" applyAlignment="1">
      <alignment horizontal="left" vertical="center" wrapText="1"/>
    </xf>
    <xf numFmtId="0" fontId="18" fillId="6" borderId="0" xfId="0" applyFont="1" applyFill="1" applyAlignment="1">
      <alignment vertical="center" wrapText="1"/>
    </xf>
    <xf numFmtId="0" fontId="20" fillId="2" borderId="0" xfId="0" applyFont="1" applyFill="1" applyAlignment="1">
      <alignment vertical="center"/>
    </xf>
    <xf numFmtId="0" fontId="17" fillId="5" borderId="0" xfId="0" applyFont="1" applyFill="1" applyAlignment="1">
      <alignment vertical="center" wrapText="1"/>
    </xf>
    <xf numFmtId="0" fontId="22" fillId="10" borderId="0" xfId="0" applyFont="1" applyFill="1" applyAlignment="1">
      <alignment vertical="center" wrapText="1"/>
    </xf>
    <xf numFmtId="0" fontId="22" fillId="5" borderId="0" xfId="0" applyFont="1" applyFill="1" applyAlignment="1">
      <alignment vertical="center" wrapText="1"/>
    </xf>
    <xf numFmtId="0" fontId="23" fillId="5" borderId="0" xfId="0" applyFont="1" applyFill="1" applyAlignment="1">
      <alignment vertical="center" wrapText="1"/>
    </xf>
    <xf numFmtId="0" fontId="23" fillId="10" borderId="0" xfId="0" applyFont="1" applyFill="1" applyAlignment="1">
      <alignment vertical="center" wrapText="1"/>
    </xf>
    <xf numFmtId="0" fontId="21" fillId="2" borderId="0" xfId="0" applyFont="1" applyFill="1" applyAlignment="1">
      <alignment horizontal="center" vertical="center"/>
    </xf>
    <xf numFmtId="0" fontId="24" fillId="2" borderId="0" xfId="0" applyFont="1" applyFill="1" applyAlignment="1">
      <alignment horizontal="center" vertical="center"/>
    </xf>
    <xf numFmtId="0" fontId="25" fillId="4" borderId="0" xfId="0" applyFont="1" applyFill="1" applyAlignment="1">
      <alignment vertical="center" wrapText="1"/>
    </xf>
    <xf numFmtId="0" fontId="25" fillId="0" borderId="0" xfId="0" applyFont="1"/>
    <xf numFmtId="0" fontId="25" fillId="5" borderId="0" xfId="0" applyFont="1" applyFill="1" applyAlignment="1">
      <alignment vertical="center" wrapText="1"/>
    </xf>
    <xf numFmtId="0" fontId="4" fillId="4" borderId="0" xfId="0" applyFont="1" applyFill="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D0D0"/>
      <rgbColor rgb="FF808080"/>
      <rgbColor rgb="FF9999FF"/>
      <rgbColor rgb="FF993366"/>
      <rgbColor rgb="FFFFFDE7"/>
      <rgbColor rgb="FFDCEEFF"/>
      <rgbColor rgb="FF660066"/>
      <rgbColor rgb="FFFF8080"/>
      <rgbColor rgb="FF0066CC"/>
      <rgbColor rgb="FFC5CAE9"/>
      <rgbColor rgb="FF000080"/>
      <rgbColor rgb="FFFF00FF"/>
      <rgbColor rgb="FFFFFF00"/>
      <rgbColor rgb="FF00FFFF"/>
      <rgbColor rgb="FF800080"/>
      <rgbColor rgb="FF800000"/>
      <rgbColor rgb="FF008080"/>
      <rgbColor rgb="FF0000FF"/>
      <rgbColor rgb="FF00CCFF"/>
      <rgbColor rgb="FFE8F5E9"/>
      <rgbColor rgb="FFE8EAF6"/>
      <rgbColor rgb="FFF5F5F5"/>
      <rgbColor rgb="FF99CCFF"/>
      <rgbColor rgb="FFFF99CC"/>
      <rgbColor rgb="FFCC99FF"/>
      <rgbColor rgb="FFFFCC99"/>
      <rgbColor rgb="FF3366FF"/>
      <rgbColor rgb="FF33CCCC"/>
      <rgbColor rgb="FF99CC00"/>
      <rgbColor rgb="FFFFCC00"/>
      <rgbColor rgb="FFF9A825"/>
      <rgbColor rgb="FFE65100"/>
      <rgbColor rgb="FF666699"/>
      <rgbColor rgb="FF9E9E9E"/>
      <rgbColor rgb="FF1A237E"/>
      <rgbColor rgb="FF2E7D32"/>
      <rgbColor rgb="FF003300"/>
      <rgbColor rgb="FF333300"/>
      <rgbColor rgb="FFC62828"/>
      <rgbColor rgb="FF993366"/>
      <rgbColor rgb="FF333399"/>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showGridLines="0" tabSelected="1" zoomScaleNormal="100" workbookViewId="0">
      <selection activeCell="A24" sqref="A24:XFD24"/>
    </sheetView>
  </sheetViews>
  <sheetFormatPr defaultColWidth="8.7109375" defaultRowHeight="15" x14ac:dyDescent="0.25"/>
  <cols>
    <col min="1" max="1" width="3" customWidth="1"/>
    <col min="2" max="2" width="70" customWidth="1"/>
    <col min="3" max="3" width="30.5703125" customWidth="1"/>
    <col min="4" max="4" width="3" customWidth="1"/>
  </cols>
  <sheetData>
    <row r="1" spans="1:4" ht="7.5" customHeight="1" x14ac:dyDescent="0.25"/>
    <row r="2" spans="1:4" ht="45.75" customHeight="1" x14ac:dyDescent="0.25">
      <c r="A2" s="13" t="s">
        <v>0</v>
      </c>
      <c r="B2" s="13"/>
      <c r="C2" s="13"/>
      <c r="D2" s="13"/>
    </row>
    <row r="3" spans="1:4" ht="21.75" customHeight="1" x14ac:dyDescent="0.25">
      <c r="A3" s="12" t="s">
        <v>1</v>
      </c>
      <c r="B3" s="12"/>
      <c r="C3" s="12"/>
      <c r="D3" s="12"/>
    </row>
    <row r="4" spans="1:4" ht="9.75" customHeight="1" x14ac:dyDescent="0.25"/>
    <row r="6" spans="1:4" ht="31.5" customHeight="1" x14ac:dyDescent="0.25">
      <c r="A6" s="11" t="s">
        <v>2</v>
      </c>
      <c r="B6" s="11"/>
      <c r="C6" s="11"/>
      <c r="D6" s="11"/>
    </row>
    <row r="7" spans="1:4" ht="31.5" customHeight="1" x14ac:dyDescent="0.25">
      <c r="A7" s="11"/>
      <c r="B7" s="11"/>
      <c r="C7" s="11"/>
      <c r="D7" s="11"/>
    </row>
    <row r="8" spans="1:4" ht="30" customHeight="1" x14ac:dyDescent="0.25">
      <c r="A8" s="10" t="s">
        <v>69</v>
      </c>
      <c r="B8" s="10"/>
      <c r="C8" s="10"/>
      <c r="D8" s="10"/>
    </row>
    <row r="9" spans="1:4" ht="9.75" customHeight="1" x14ac:dyDescent="0.25"/>
    <row r="10" spans="1:4" ht="30" customHeight="1" x14ac:dyDescent="0.25">
      <c r="A10" s="9" t="s">
        <v>3</v>
      </c>
      <c r="B10" s="9"/>
      <c r="C10" s="9"/>
      <c r="D10" s="9"/>
    </row>
    <row r="11" spans="1:4" ht="13.5" customHeight="1" x14ac:dyDescent="0.25"/>
    <row r="12" spans="1:4" ht="24" customHeight="1" x14ac:dyDescent="0.25">
      <c r="A12" s="8" t="s">
        <v>4</v>
      </c>
      <c r="B12" s="8"/>
      <c r="C12" s="8"/>
      <c r="D12" s="8"/>
    </row>
    <row r="13" spans="1:4" ht="54" customHeight="1" x14ac:dyDescent="0.25">
      <c r="A13" s="7" t="s">
        <v>5</v>
      </c>
      <c r="B13" s="7"/>
      <c r="C13" s="7"/>
      <c r="D13" s="7"/>
    </row>
    <row r="14" spans="1:4" ht="36" customHeight="1" x14ac:dyDescent="0.25">
      <c r="A14" s="6" t="s">
        <v>6</v>
      </c>
      <c r="B14" s="6"/>
      <c r="C14" s="6"/>
      <c r="D14" s="6"/>
    </row>
    <row r="15" spans="1:4" ht="36" customHeight="1" x14ac:dyDescent="0.25">
      <c r="A15" s="7" t="s">
        <v>7</v>
      </c>
      <c r="B15" s="7"/>
      <c r="C15" s="7"/>
      <c r="D15" s="7"/>
    </row>
    <row r="16" spans="1:4" ht="36" customHeight="1" x14ac:dyDescent="0.25">
      <c r="A16" s="6" t="s">
        <v>8</v>
      </c>
      <c r="B16" s="6"/>
      <c r="C16" s="6"/>
      <c r="D16" s="6"/>
    </row>
    <row r="17" spans="1:4" ht="36" customHeight="1" x14ac:dyDescent="0.25">
      <c r="A17" s="7" t="s">
        <v>9</v>
      </c>
      <c r="B17" s="7"/>
      <c r="C17" s="7"/>
      <c r="D17" s="7"/>
    </row>
    <row r="18" spans="1:4" ht="36" customHeight="1" x14ac:dyDescent="0.25">
      <c r="A18" s="6" t="s">
        <v>10</v>
      </c>
      <c r="B18" s="6"/>
      <c r="C18" s="6"/>
      <c r="D18" s="6"/>
    </row>
    <row r="20" spans="1:4" ht="24" customHeight="1" x14ac:dyDescent="0.25">
      <c r="A20" s="8" t="s">
        <v>11</v>
      </c>
      <c r="B20" s="8"/>
      <c r="C20" s="8"/>
      <c r="D20" s="8"/>
    </row>
    <row r="21" spans="1:4" ht="25.5" customHeight="1" x14ac:dyDescent="0.25">
      <c r="A21" s="14" t="s">
        <v>12</v>
      </c>
      <c r="B21" s="14" t="s">
        <v>13</v>
      </c>
      <c r="C21" s="5" t="s">
        <v>14</v>
      </c>
      <c r="D21" s="5"/>
    </row>
    <row r="22" spans="1:4" ht="25.5" customHeight="1" x14ac:dyDescent="0.25">
      <c r="A22" s="15" t="s">
        <v>12</v>
      </c>
      <c r="B22" s="15" t="s">
        <v>15</v>
      </c>
      <c r="C22" s="4" t="s">
        <v>16</v>
      </c>
      <c r="D22" s="4"/>
    </row>
    <row r="25" spans="1:4" ht="21.75" customHeight="1" x14ac:dyDescent="0.25">
      <c r="A25" s="3" t="s">
        <v>17</v>
      </c>
      <c r="B25" s="3"/>
      <c r="C25" s="3"/>
      <c r="D25" s="3"/>
    </row>
  </sheetData>
  <mergeCells count="16">
    <mergeCell ref="A25:D25"/>
    <mergeCell ref="A17:D17"/>
    <mergeCell ref="A18:D18"/>
    <mergeCell ref="A20:D20"/>
    <mergeCell ref="C21:D21"/>
    <mergeCell ref="C22:D22"/>
    <mergeCell ref="A12:D12"/>
    <mergeCell ref="A13:D13"/>
    <mergeCell ref="A14:D14"/>
    <mergeCell ref="A15:D15"/>
    <mergeCell ref="A16:D16"/>
    <mergeCell ref="A2:D2"/>
    <mergeCell ref="A3:D3"/>
    <mergeCell ref="A6:D7"/>
    <mergeCell ref="A8:D8"/>
    <mergeCell ref="A10:D10"/>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
  <sheetViews>
    <sheetView showGridLines="0" zoomScaleNormal="100" workbookViewId="0">
      <pane xSplit="1" ySplit="5" topLeftCell="B6" activePane="bottomRight" state="frozen"/>
      <selection pane="topRight" activeCell="B1" sqref="B1"/>
      <selection pane="bottomLeft" activeCell="A6" sqref="A6"/>
      <selection pane="bottomRight" activeCell="B36" sqref="B36:D36"/>
    </sheetView>
  </sheetViews>
  <sheetFormatPr defaultColWidth="8.7109375" defaultRowHeight="15" x14ac:dyDescent="0.25"/>
  <cols>
    <col min="1" max="1" width="2" customWidth="1"/>
    <col min="2" max="2" width="57" customWidth="1"/>
    <col min="3" max="3" width="18" customWidth="1"/>
    <col min="4" max="4" width="47.5703125" customWidth="1"/>
    <col min="5" max="5" width="3" customWidth="1"/>
  </cols>
  <sheetData>
    <row r="1" spans="1:4" ht="7.5" customHeight="1" x14ac:dyDescent="0.25"/>
    <row r="2" spans="1:4" ht="39.75" customHeight="1" x14ac:dyDescent="0.25">
      <c r="A2" s="2" t="s">
        <v>0</v>
      </c>
      <c r="B2" s="2"/>
      <c r="C2" s="1" t="s">
        <v>18</v>
      </c>
      <c r="D2" s="1"/>
    </row>
    <row r="3" spans="1:4" ht="21.75" customHeight="1" x14ac:dyDescent="0.25">
      <c r="A3" s="29" t="s">
        <v>19</v>
      </c>
      <c r="B3" s="29"/>
      <c r="C3" s="29"/>
      <c r="D3" s="29"/>
    </row>
    <row r="4" spans="1:4" ht="19.5" customHeight="1" x14ac:dyDescent="0.25">
      <c r="A4" s="30" t="s">
        <v>20</v>
      </c>
      <c r="B4" s="30"/>
      <c r="C4" s="30"/>
      <c r="D4" s="30"/>
    </row>
    <row r="6" spans="1:4" ht="21.75" customHeight="1" x14ac:dyDescent="0.25">
      <c r="A6" s="31" t="s">
        <v>21</v>
      </c>
      <c r="B6" s="31"/>
      <c r="C6" s="31"/>
      <c r="D6" s="31"/>
    </row>
    <row r="7" spans="1:4" ht="30" customHeight="1" x14ac:dyDescent="0.25">
      <c r="A7" s="32" t="s">
        <v>22</v>
      </c>
      <c r="B7" s="32"/>
      <c r="C7" s="32"/>
      <c r="D7" s="32"/>
    </row>
    <row r="8" spans="1:4" ht="19.5" customHeight="1" x14ac:dyDescent="0.25">
      <c r="A8" s="16"/>
      <c r="B8" s="17" t="s">
        <v>23</v>
      </c>
      <c r="C8" s="18">
        <v>8000000</v>
      </c>
      <c r="D8" s="19"/>
    </row>
    <row r="9" spans="1:4" ht="43.5" customHeight="1" x14ac:dyDescent="0.25">
      <c r="A9" s="20"/>
      <c r="B9" s="21" t="s">
        <v>24</v>
      </c>
      <c r="C9" s="18">
        <v>6000000</v>
      </c>
      <c r="D9" s="22" t="s">
        <v>25</v>
      </c>
    </row>
    <row r="10" spans="1:4" ht="19.5" customHeight="1" x14ac:dyDescent="0.25">
      <c r="A10" s="16"/>
      <c r="B10" s="17" t="s">
        <v>26</v>
      </c>
      <c r="C10" s="23" t="s">
        <v>27</v>
      </c>
      <c r="D10" s="19"/>
    </row>
    <row r="11" spans="1:4" ht="25.5" customHeight="1" x14ac:dyDescent="0.25">
      <c r="A11" s="24"/>
      <c r="B11" s="33" t="s">
        <v>28</v>
      </c>
      <c r="C11" s="33"/>
      <c r="D11" s="25">
        <f>IF(C10="No",0,MIN(C8,C9,100000000))</f>
        <v>6000000</v>
      </c>
    </row>
    <row r="13" spans="1:4" ht="21.75" customHeight="1" x14ac:dyDescent="0.25">
      <c r="A13" s="31" t="s">
        <v>29</v>
      </c>
      <c r="B13" s="31"/>
      <c r="C13" s="31"/>
      <c r="D13" s="31"/>
    </row>
    <row r="14" spans="1:4" ht="30" customHeight="1" x14ac:dyDescent="0.25">
      <c r="A14" s="32" t="s">
        <v>30</v>
      </c>
      <c r="B14" s="32"/>
      <c r="C14" s="32"/>
      <c r="D14" s="32"/>
    </row>
    <row r="15" spans="1:4" ht="19.5" customHeight="1" x14ac:dyDescent="0.25">
      <c r="A15" s="16"/>
      <c r="B15" s="17" t="s">
        <v>31</v>
      </c>
      <c r="C15" s="18">
        <v>4800000</v>
      </c>
      <c r="D15" s="19"/>
    </row>
    <row r="16" spans="1:4" ht="30" customHeight="1" x14ac:dyDescent="0.25">
      <c r="A16" s="20"/>
      <c r="B16" s="21" t="s">
        <v>32</v>
      </c>
      <c r="C16" s="18">
        <v>5000000</v>
      </c>
      <c r="D16" s="22" t="s">
        <v>33</v>
      </c>
    </row>
    <row r="17" spans="1:4" ht="19.5" customHeight="1" x14ac:dyDescent="0.25">
      <c r="A17" s="16"/>
      <c r="B17" s="17" t="s">
        <v>34</v>
      </c>
      <c r="C17" s="18">
        <v>6000000</v>
      </c>
      <c r="D17" s="19"/>
    </row>
    <row r="18" spans="1:4" ht="19.5" customHeight="1" x14ac:dyDescent="0.25">
      <c r="A18" s="20"/>
      <c r="B18" s="21" t="s">
        <v>35</v>
      </c>
      <c r="C18" s="23" t="s">
        <v>27</v>
      </c>
      <c r="D18" s="22"/>
    </row>
    <row r="19" spans="1:4" ht="37.5" customHeight="1" x14ac:dyDescent="0.25">
      <c r="A19" s="16"/>
      <c r="B19" s="17" t="s">
        <v>36</v>
      </c>
      <c r="C19" s="23" t="s">
        <v>37</v>
      </c>
      <c r="D19" s="19" t="s">
        <v>38</v>
      </c>
    </row>
    <row r="20" spans="1:4" ht="30" customHeight="1" x14ac:dyDescent="0.25">
      <c r="A20" s="20"/>
      <c r="B20" s="21" t="s">
        <v>39</v>
      </c>
      <c r="C20" s="26">
        <f>MIN(C17,C16)/C16</f>
        <v>1</v>
      </c>
      <c r="D20" s="22"/>
    </row>
    <row r="21" spans="1:4" ht="25.5" customHeight="1" x14ac:dyDescent="0.25">
      <c r="A21" s="24"/>
      <c r="B21" s="33" t="s">
        <v>40</v>
      </c>
      <c r="C21" s="33"/>
      <c r="D21" s="25">
        <f>IF(OR(C18="No",C19="Yes"),0,MIN(C15*C20,100000000))</f>
        <v>4800000</v>
      </c>
    </row>
    <row r="23" spans="1:4" ht="21.75" customHeight="1" x14ac:dyDescent="0.25">
      <c r="A23" s="31" t="s">
        <v>41</v>
      </c>
      <c r="B23" s="31"/>
      <c r="C23" s="31"/>
      <c r="D23" s="31"/>
    </row>
    <row r="24" spans="1:4" ht="30" customHeight="1" x14ac:dyDescent="0.25">
      <c r="A24" s="32" t="s">
        <v>42</v>
      </c>
      <c r="B24" s="32"/>
      <c r="C24" s="32"/>
      <c r="D24" s="32"/>
    </row>
    <row r="25" spans="1:4" ht="19.5" customHeight="1" x14ac:dyDescent="0.25">
      <c r="A25" s="16"/>
      <c r="B25" s="17" t="s">
        <v>43</v>
      </c>
      <c r="C25" s="18">
        <v>2000000</v>
      </c>
      <c r="D25" s="19"/>
    </row>
    <row r="26" spans="1:4" ht="30" customHeight="1" x14ac:dyDescent="0.25">
      <c r="A26" s="20"/>
      <c r="B26" s="21" t="s">
        <v>44</v>
      </c>
      <c r="C26" s="18">
        <v>2000000</v>
      </c>
      <c r="D26" s="22" t="s">
        <v>45</v>
      </c>
    </row>
    <row r="27" spans="1:4" ht="19.5" customHeight="1" x14ac:dyDescent="0.25">
      <c r="A27" s="16"/>
      <c r="B27" s="17" t="s">
        <v>46</v>
      </c>
      <c r="C27" s="23" t="s">
        <v>27</v>
      </c>
      <c r="D27" s="19"/>
    </row>
    <row r="28" spans="1:4" ht="25.5" customHeight="1" x14ac:dyDescent="0.25">
      <c r="A28" s="24"/>
      <c r="B28" s="33" t="s">
        <v>47</v>
      </c>
      <c r="C28" s="33"/>
      <c r="D28" s="25">
        <f>IF(C27="No",0,MIN(C25,C26,5000000))</f>
        <v>2000000</v>
      </c>
    </row>
    <row r="30" spans="1:4" ht="21.75" customHeight="1" x14ac:dyDescent="0.25">
      <c r="A30" s="31" t="s">
        <v>48</v>
      </c>
      <c r="B30" s="31"/>
      <c r="C30" s="31"/>
      <c r="D30" s="31"/>
    </row>
    <row r="31" spans="1:4" ht="25.5" customHeight="1" x14ac:dyDescent="0.25">
      <c r="A31" s="27"/>
      <c r="B31" s="34" t="s">
        <v>49</v>
      </c>
      <c r="C31" s="34"/>
      <c r="D31" s="28">
        <f>D11+D21+D28</f>
        <v>12800000</v>
      </c>
    </row>
    <row r="32" spans="1:4" ht="21.75" customHeight="1" x14ac:dyDescent="0.25">
      <c r="A32" s="20"/>
      <c r="B32" s="35" t="s">
        <v>50</v>
      </c>
      <c r="C32" s="35"/>
      <c r="D32" s="35"/>
    </row>
    <row r="34" spans="1:4" ht="21.75" customHeight="1" x14ac:dyDescent="0.25">
      <c r="A34" s="31" t="s">
        <v>51</v>
      </c>
      <c r="B34" s="31"/>
      <c r="C34" s="31"/>
      <c r="D34" s="31"/>
    </row>
    <row r="35" spans="1:4" ht="51.75" customHeight="1" x14ac:dyDescent="0.25">
      <c r="B35" s="36" t="s">
        <v>52</v>
      </c>
      <c r="C35" s="36"/>
      <c r="D35" s="36"/>
    </row>
    <row r="36" spans="1:4" ht="51.75" customHeight="1" x14ac:dyDescent="0.25">
      <c r="B36" s="37" t="s">
        <v>53</v>
      </c>
      <c r="C36" s="37"/>
      <c r="D36" s="37"/>
    </row>
    <row r="37" spans="1:4" ht="51.75" customHeight="1" x14ac:dyDescent="0.25">
      <c r="B37" s="36" t="s">
        <v>54</v>
      </c>
      <c r="C37" s="36"/>
      <c r="D37" s="36"/>
    </row>
    <row r="38" spans="1:4" ht="51.75" customHeight="1" x14ac:dyDescent="0.25">
      <c r="B38" s="38" t="s">
        <v>55</v>
      </c>
      <c r="C38" s="38"/>
      <c r="D38" s="38"/>
    </row>
    <row r="39" spans="1:4" ht="51.75" customHeight="1" x14ac:dyDescent="0.25">
      <c r="B39" s="39" t="s">
        <v>56</v>
      </c>
      <c r="C39" s="39"/>
      <c r="D39" s="39"/>
    </row>
    <row r="40" spans="1:4" ht="51.75" customHeight="1" x14ac:dyDescent="0.25">
      <c r="B40" s="37" t="s">
        <v>57</v>
      </c>
      <c r="C40" s="37"/>
      <c r="D40" s="37"/>
    </row>
    <row r="41" spans="1:4" ht="51.75" customHeight="1" x14ac:dyDescent="0.25">
      <c r="B41" s="39" t="s">
        <v>58</v>
      </c>
      <c r="C41" s="39"/>
      <c r="D41" s="39"/>
    </row>
    <row r="42" spans="1:4" ht="51.75" customHeight="1" x14ac:dyDescent="0.25">
      <c r="B42" s="37" t="s">
        <v>59</v>
      </c>
      <c r="C42" s="37"/>
      <c r="D42" s="37"/>
    </row>
    <row r="44" spans="1:4" ht="21.75" customHeight="1" x14ac:dyDescent="0.25">
      <c r="A44" s="3" t="s">
        <v>17</v>
      </c>
      <c r="B44" s="3"/>
      <c r="C44" s="3"/>
      <c r="D44" s="3"/>
    </row>
  </sheetData>
  <mergeCells count="26">
    <mergeCell ref="A44:D44"/>
    <mergeCell ref="B38:D38"/>
    <mergeCell ref="B39:D39"/>
    <mergeCell ref="B40:D40"/>
    <mergeCell ref="B41:D41"/>
    <mergeCell ref="B42:D42"/>
    <mergeCell ref="B32:D32"/>
    <mergeCell ref="A34:D34"/>
    <mergeCell ref="B35:D35"/>
    <mergeCell ref="B36:D36"/>
    <mergeCell ref="B37:D37"/>
    <mergeCell ref="A23:D23"/>
    <mergeCell ref="A24:D24"/>
    <mergeCell ref="B28:C28"/>
    <mergeCell ref="A30:D30"/>
    <mergeCell ref="B31:C31"/>
    <mergeCell ref="A7:D7"/>
    <mergeCell ref="B11:C11"/>
    <mergeCell ref="A13:D13"/>
    <mergeCell ref="A14:D14"/>
    <mergeCell ref="B21:C21"/>
    <mergeCell ref="A2:B2"/>
    <mergeCell ref="C2:D2"/>
    <mergeCell ref="A3:D3"/>
    <mergeCell ref="A4:D4"/>
    <mergeCell ref="A6:D6"/>
  </mergeCells>
  <dataValidations count="1">
    <dataValidation type="list" sqref="C10 C27 C18:C19" xr:uid="{00000000-0002-0000-0100-000000000000}">
      <formula1>"Yes,No"</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8"/>
  <sheetViews>
    <sheetView showGridLines="0" zoomScaleNormal="100" workbookViewId="0">
      <selection activeCell="B15" sqref="B15"/>
    </sheetView>
  </sheetViews>
  <sheetFormatPr defaultColWidth="8.7109375" defaultRowHeight="15" x14ac:dyDescent="0.25"/>
  <cols>
    <col min="1" max="1" width="4" customWidth="1"/>
    <col min="2" max="2" width="100" customWidth="1"/>
    <col min="3" max="3" width="4" customWidth="1"/>
  </cols>
  <sheetData>
    <row r="1" spans="1:3" ht="30" customHeight="1" x14ac:dyDescent="0.25">
      <c r="A1" s="40" t="s">
        <v>60</v>
      </c>
      <c r="B1" s="40"/>
      <c r="C1" s="40"/>
    </row>
    <row r="2" spans="1:3" ht="7.5" customHeight="1" x14ac:dyDescent="0.25"/>
    <row r="3" spans="1:3" ht="45.75" customHeight="1" x14ac:dyDescent="0.25">
      <c r="B3" s="42" t="s">
        <v>61</v>
      </c>
    </row>
    <row r="4" spans="1:3" x14ac:dyDescent="0.25">
      <c r="B4" s="43"/>
    </row>
    <row r="5" spans="1:3" ht="45.75" customHeight="1" x14ac:dyDescent="0.25">
      <c r="B5" s="44" t="s">
        <v>62</v>
      </c>
    </row>
    <row r="6" spans="1:3" x14ac:dyDescent="0.25">
      <c r="B6" s="43"/>
    </row>
    <row r="7" spans="1:3" ht="45.75" customHeight="1" x14ac:dyDescent="0.25">
      <c r="B7" s="42" t="s">
        <v>63</v>
      </c>
    </row>
    <row r="8" spans="1:3" x14ac:dyDescent="0.25">
      <c r="B8" s="43"/>
    </row>
    <row r="9" spans="1:3" ht="45.75" customHeight="1" x14ac:dyDescent="0.25">
      <c r="B9" s="44" t="s">
        <v>64</v>
      </c>
    </row>
    <row r="10" spans="1:3" x14ac:dyDescent="0.25">
      <c r="B10" s="43"/>
    </row>
    <row r="11" spans="1:3" ht="45.75" customHeight="1" x14ac:dyDescent="0.25">
      <c r="B11" s="42" t="s">
        <v>65</v>
      </c>
    </row>
    <row r="12" spans="1:3" x14ac:dyDescent="0.25">
      <c r="B12" s="43"/>
    </row>
    <row r="13" spans="1:3" ht="45.75" customHeight="1" x14ac:dyDescent="0.25">
      <c r="B13" s="44" t="s">
        <v>66</v>
      </c>
    </row>
    <row r="14" spans="1:3" x14ac:dyDescent="0.25">
      <c r="B14" s="43"/>
    </row>
    <row r="15" spans="1:3" ht="45.75" customHeight="1" x14ac:dyDescent="0.25">
      <c r="B15" s="45" t="s">
        <v>67</v>
      </c>
    </row>
    <row r="18" spans="1:3" ht="21.75" customHeight="1" x14ac:dyDescent="0.25">
      <c r="A18" s="41" t="s">
        <v>68</v>
      </c>
      <c r="B18" s="41"/>
      <c r="C18" s="41"/>
    </row>
  </sheetData>
  <mergeCells count="2">
    <mergeCell ref="A1:C1"/>
    <mergeCell ref="A18:C18"/>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 Cover Page</vt:lpstr>
      <vt:lpstr>🏘️ Capital Gains Exemption</vt:lpstr>
      <vt:lpstr>📘 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madhu roy</cp:lastModifiedBy>
  <cp:revision>0</cp:revision>
  <dcterms:created xsi:type="dcterms:W3CDTF">2026-10-03T02:40:39Z</dcterms:created>
  <dcterms:modified xsi:type="dcterms:W3CDTF">2026-10-03T03:44:13Z</dcterms:modified>
  <dc:language>en-US</dc:language>
</cp:coreProperties>
</file>