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c\Downloads\"/>
    </mc:Choice>
  </mc:AlternateContent>
  <xr:revisionPtr revIDLastSave="0" documentId="13_ncr:1_{893592FA-8E0E-4E4A-9A1F-1F94518CE852}" xr6:coauthVersionLast="47" xr6:coauthVersionMax="47" xr10:uidLastSave="{00000000-0000-0000-0000-000000000000}"/>
  <bookViews>
    <workbookView xWindow="-120" yWindow="-120" windowWidth="25440" windowHeight="15270" tabRatio="500" xr2:uid="{00000000-000D-0000-FFFF-FFFF00000000}"/>
  </bookViews>
  <sheets>
    <sheet name="📄 Cover Page" sheetId="1" r:id="rId1"/>
    <sheet name="⚙️ Retrenchment Calculator" sheetId="2" r:id="rId2"/>
    <sheet name="📘 How to Use" sheetId="3"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27" i="2" l="1"/>
  <c r="C24" i="2"/>
  <c r="C22" i="2"/>
  <c r="C23" i="2" s="1"/>
  <c r="D25" i="2" s="1"/>
  <c r="D26" i="2" s="1"/>
  <c r="C21" i="2"/>
</calcChain>
</file>

<file path=xl/sharedStrings.xml><?xml version="1.0" encoding="utf-8"?>
<sst xmlns="http://schemas.openxmlformats.org/spreadsheetml/2006/main" count="71" uniqueCount="66">
  <si>
    <t>TAXBIZMANTRA.COM</t>
  </si>
  <si>
    <t>Free Excel Utility Series — Income Tax Act, 2025</t>
  </si>
  <si>
    <t>Retrenchment Compensation Exemption Calculator</t>
  </si>
  <si>
    <t>Tax Year 2026-27 (FY 2026-27)  |  Rs 5 Lakh, Workmen Only  |  Free Download</t>
  </si>
  <si>
    <t xml:space="preserve">  ✅  WHAT THIS CALCULATOR DOES</t>
  </si>
  <si>
    <t xml:space="preserve">  •  Correctly restricts this exemption to genuine 'workmen' under labour law — a narrower, legally distinct category from 'employee' that excludes most managerial and supervisory staff — rather than assuming everyone separated from a job qualifies.</t>
  </si>
  <si>
    <t xml:space="preserve">  •  Reflects a major, very recent legal change most sources online haven't caught up to: the Industrial Disputes Act, 1947 was replaced by the Industrial Relations Code, 2020, effective 21 November 2025. The compensation formula (15 days' average pay per year, divisor 26) is confirmed unchanged — only the governing law's name and section number have moved.</t>
  </si>
  <si>
    <t xml:space="preserve">  •  Applies the exemption as the least of three amounts — actual compensation received, Rs 5,00,000, and the statutory Section 70 formula — with a full, uncapped exemption for compensation under a Central-Government-approved scheme.</t>
  </si>
  <si>
    <t xml:space="preserve">  •  Correctly excludes voluntary retirement, resignation, and fixed-term contract expiry from qualifying as retrenchment — distinguishing this from VRS and Gratuity, which have their own separate calculators in this series.</t>
  </si>
  <si>
    <t xml:space="preserve">  •  Flags the new Worker Re-Skilling Fund contribution introduced by the Industrial Relations Code as a genuinely separate payment, not modeled here, since its own tax treatment could not be confirmed.</t>
  </si>
  <si>
    <t xml:space="preserve">  •  Zero formula errors — recalculates instantly when you change an input.</t>
  </si>
  <si>
    <t xml:space="preserve">  📁  INSIDE THIS WORKBOOK</t>
  </si>
  <si>
    <t xml:space="preserve">  ►</t>
  </si>
  <si>
    <t>⚙️ Retrenchment Calculator</t>
  </si>
  <si>
    <t>Enter your service and compensation details to compute the exempt amount.</t>
  </si>
  <si>
    <t>📘 How to Use</t>
  </si>
  <si>
    <t>A step-by-step walkthrough of the calculator.</t>
  </si>
  <si>
    <t>© 2025-26 taxbizmantra.com  |  Free Tax Excel Utility Series  |  Retrenchment Compensation Exemption Calculator</t>
  </si>
  <si>
    <t>Retrenchment Exemption</t>
  </si>
  <si>
    <t xml:space="preserve">  ⚡  Blue cells are INPUT fields  |  All amounts in ₹ unless stated otherwise</t>
  </si>
  <si>
    <t xml:space="preserve">  🚦  SECTION A : ELIGIBILITY CONDITIONS</t>
  </si>
  <si>
    <t xml:space="preserve">  This exemption is narrower than Gratuity or Leave Encashment — it applies only to 'workmen' under labour law, not every employee. Answer honestly before relying on the numbers below.</t>
  </si>
  <si>
    <t xml:space="preserve">  ► Are you a 'Workman' under the Industrial Relations Code (formerly Industrial Disputes Act)?</t>
  </si>
  <si>
    <t>Yes</t>
  </si>
  <si>
    <t>A legally narrower category than 'employee' — generally excludes managerial, administrative, and supervisory staff above a certain pay level. Check your appointment letter / consult HR if unsure.</t>
  </si>
  <si>
    <t xml:space="preserve">  ► Completed at least 1 year of continuous service?</t>
  </si>
  <si>
    <t xml:space="preserve">  ► Is this genuine RETRENCHMENT — not resignation, Voluntary Retirement (VRS), or a fixed-term contract simply expiring?</t>
  </si>
  <si>
    <t>Voluntary retirement, resignation, and fixed-term contract non-renewal are all explicitly excluded from 'retrenchment' by law, however they're described in your paperwork.</t>
  </si>
  <si>
    <t xml:space="preserve">  ► Received under a Central-Government-approved special protection scheme?</t>
  </si>
  <si>
    <t>No</t>
  </si>
  <si>
    <t>If Yes, the ENTIRE amount is exempt — no Rs 5 lakh cap, no formula comparison. This is rare; most retrenchments do NOT qualify.</t>
  </si>
  <si>
    <t xml:space="preserve">  💼  SECTION B : SERVICE &amp; SALARY DETAILS</t>
  </si>
  <si>
    <t xml:space="preserve">  ► Completed Years of Service</t>
  </si>
  <si>
    <t xml:space="preserve">  ► Additional Months beyond completed years (0-11)</t>
  </si>
  <si>
    <t>Rounds UP to the next full year if this exceeds 6 months — same convention as Gratuity.</t>
  </si>
  <si>
    <t xml:space="preserve">  ► Average Pay in the Last 3 Months — Basic + DA (₹/month)</t>
  </si>
  <si>
    <t xml:space="preserve">  ► Actual Retrenchment Compensation Received (₹)</t>
  </si>
  <si>
    <t xml:space="preserve">  ► Exemption Already Claimed under this Section from an Earlier Retrenchment, if any (₹)</t>
  </si>
  <si>
    <t>The Rs 5 lakh exemption is a LIFETIME cap across every employer and every retrenchment, not a fresh limit each time.</t>
  </si>
  <si>
    <t xml:space="preserve">  🧮  SECTION C : EXEMPTION COMPUTATION</t>
  </si>
  <si>
    <t xml:space="preserve">  Effective Years of Service (rounded per the &gt;6-month rule)</t>
  </si>
  <si>
    <t xml:space="preserve">  Daily Rate (Average Pay / 26)</t>
  </si>
  <si>
    <t xml:space="preserve">  Section 70 Formula Entitlement (Daily Rate x 15 x Effective Years)</t>
  </si>
  <si>
    <t xml:space="preserve">  Remaining Lifetime Cap (Rs 5,00,000 less already claimed)</t>
  </si>
  <si>
    <t xml:space="preserve">  EXEMPT RETRENCHMENT COMPENSATION</t>
  </si>
  <si>
    <t xml:space="preserve">  TAXABLE RETRENCHMENT COMPENSATION (added to Salary income)</t>
  </si>
  <si>
    <t xml:space="preserve">  📌  SECTION D : IMPORTANT NOTES &amp; DISCLAIMERS</t>
  </si>
  <si>
    <t xml:space="preserve">  1.  GOVERNING PROVISIONS: Schedule II, Income Tax Act, 2025 (formerly Section 10(10B), Income Tax Act, 1961) — the general move of Section 10 exemptions into Schedule II is confirmed across multiple sources including a KPMG tracking document, but the exact item number within Schedule II for this specific provision was not independently confirmed at the time of writing. The LABOUR LAW this section references has itself changed very recently: the Industrial Disputes Act, 1947 was replaced by the Industrial Relations Code, 2020, effective 21 November 2025. Section 25F (old) is now Section 70 (new) — the compensation formula itself (15 days' average pay per year, divisor 26, &gt;6-month rounding) is confirmed unchanged across this transition.</t>
  </si>
  <si>
    <t xml:space="preserve">  2.  'WORKMAN' IS NARROWER THAN 'EMPLOYEE': This exemption, unlike Gratuity or Leave Encashment, generally does NOT extend to managerial, administrative, or supervisory staff above a certain pay level. Many salaried professionals who assume this applies to them do not actually qualify — check your role classification before relying on this calculator.</t>
  </si>
  <si>
    <t xml:space="preserve">  3.  RETRENCHMENT IS A SPECIFIC LEGAL CATEGORY: Voluntary retirement (covered separately by this series' VRS calculator), ordinary resignation, and a fixed-term contract simply expiring or not being renewed are ALL explicitly excluded from 'retrenchment' by law — regardless of how your settlement paperwork describes the payment.</t>
  </si>
  <si>
    <t xml:space="preserve">  4.  THE Rs 5 LAKH CAP IS A CAREER-LONG LIMIT: Not per employer, not per instance — the aggregate across every retrenchment compensation payment you ever receive, from any employer, in any year.</t>
  </si>
  <si>
    <t xml:space="preserve">  5.  NEW: WORKER RE-SKILLING FUND — NOT MODELED HERE: The Industrial Relations Code, 2020 introduced a separate employer contribution (15 days' wages) to a worker re-skilling fund, paid in addition to retrenchment compensation itself, credited to the worker within 45 days. This calculator does not compute or include this amount — its own tax treatment is a separate question this calculator does not address.</t>
  </si>
  <si>
    <t xml:space="preserve">  6.  GOVERNMENT-APPROVED SCHEMES ARE RARE: Full exemption without any cap only applies to compensation under a scheme the Central Government has specifically approved for extending special protection — most ordinary retrenchments do not qualify for this, and default to the three-way least-of test instead.</t>
  </si>
  <si>
    <t xml:space="preserve">  7.  EXCESS MAY QUALIFY FOR SECTION 89 RELIEF: Amounts above the exempt threshold are taxed as salary in the year received, but Section 89 relief (spreading the impact across relevant years) may separately reduce the effective tax rate — this calculator does not compute that relief.</t>
  </si>
  <si>
    <t xml:space="preserve">  8.  DISCLAIMER: For estimation purposes only. Whether you qualify as a 'workman' and whether your separation genuinely constitutes retrenchment are factual and legal questions this calculator cannot verify — confirm with your employer's HR/legal team and a tax advisor before relying on this.</t>
  </si>
  <si>
    <t>HOW TO USE — Retrenchment Compensation Exemption Calculator</t>
  </si>
  <si>
    <t xml:space="preserve">  STEP 1:  Answer all four questions in Section A honestly. If you're not a 'workman', or this wasn't genuine retrenchment, the calculator will correctly show no exemption rather than a misleading number.</t>
  </si>
  <si>
    <t xml:space="preserve">  STEP 2:  Enter your Completed Years of Service and any Additional Months — the 6-month rounding rule applies the same way it does for Gratuity.</t>
  </si>
  <si>
    <t xml:space="preserve">  STEP 3:  Enter your Average Pay (Basic + DA) over the last 3 months, your Actual Compensation Received, and any exemption already used from an earlier retrenchment.</t>
  </si>
  <si>
    <t xml:space="preserve">  STEP 4:  Section C shows your exemption, computed as the lower of what you received, the Rs 5 lakh cap, and the statutory Section 70 formula — unless you answered Yes to the Government-approved scheme question, in which case the full amount is exempt.</t>
  </si>
  <si>
    <t xml:space="preserve">  WHO IS THIS FOR?:  Workers formally retrenched (not resigned, not on VRS) who received statutory compensation and want to know how much of it is tax-free.</t>
  </si>
  <si>
    <t xml:space="preserve">  NOT SURE IF YOU'RE A 'WORKMAN'?:  This is a real legal classification question, not a judgment call you should guess at — your appointment letter, job description, and actual duties all matter. When in doubt, ask HR or a labour-law advisor before relying on this exemption.</t>
  </si>
  <si>
    <t xml:space="preserve">  DISCLAIMER:  For estimation only, based on the Income Tax Act, 1961/2025 and the Industrial Relations Code, 2020. Always confirm current provisions, and your own eligibility, before relying on this for a real filing.</t>
  </si>
  <si>
    <t>© taxbizmantra.com  |  Free Tax Excel Utility Series  |  Retrenchment Compensation Exemption Calculator</t>
  </si>
  <si>
    <t xml:space="preserve">  Tax Year 2026-27  |  Schedule II, Income Tax Act, 2025 (formerly Section 10(10B)) </t>
  </si>
  <si>
    <t>Schedule II, Income Tax Act, 2025 (formerly Section 10(10B) — read with Section 70, Industrial Relations Code,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</si>
</sst>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
  </numFmts>
  <fonts count="28" x14ac:knownFonts="1">
    <font>
      <sz val="11"/>
      <color theme="1"/>
      <name val="Calibri"/>
      <family val="2"/>
      <charset val="1"/>
    </font>
    <font>
      <b/>
      <sz val="22"/>
      <color rgb="FFF9A825"/>
      <name val="Times New Roman"/>
      <family val="1"/>
    </font>
    <font>
      <i/>
      <sz val="11"/>
      <color rgb="FFFFFFFF"/>
      <name val="Times New Roman"/>
      <family val="1"/>
    </font>
    <font>
      <b/>
      <sz val="22"/>
      <color rgb="FF1A237E"/>
      <name val="Times New Roman"/>
      <family val="1"/>
    </font>
    <font>
      <i/>
      <sz val="11"/>
      <color rgb="FF212121"/>
      <name val="Times New Roman"/>
      <family val="1"/>
    </font>
    <font>
      <b/>
      <sz val="11"/>
      <color rgb="FFFFFFFF"/>
      <name val="Times New Roman"/>
      <family val="1"/>
    </font>
    <font>
      <b/>
      <sz val="12"/>
      <color rgb="FFFFFFFF"/>
      <name val="Times New Roman"/>
      <family val="1"/>
    </font>
    <font>
      <sz val="10"/>
      <color rgb="FF212121"/>
      <name val="Times New Roman"/>
      <family val="1"/>
    </font>
    <font>
      <b/>
      <sz val="10"/>
      <color rgb="FF1A237E"/>
      <name val="Times New Roman"/>
      <family val="1"/>
    </font>
    <font>
      <i/>
      <sz val="9"/>
      <color rgb="FF212121"/>
      <name val="Times New Roman"/>
      <family val="1"/>
    </font>
    <font>
      <b/>
      <sz val="9"/>
      <color rgb="FFC62828"/>
      <name val="Times New Roman"/>
      <family val="1"/>
    </font>
    <font>
      <sz val="9"/>
      <color rgb="FFF9A825"/>
      <name val="Times New Roman"/>
      <family val="1"/>
    </font>
    <font>
      <b/>
      <sz val="18"/>
      <color rgb="FFF9A825"/>
      <name val="Times New Roman"/>
      <family val="1"/>
    </font>
    <font>
      <b/>
      <sz val="13"/>
      <color rgb="FFFFFFFF"/>
      <name val="Times New Roman"/>
      <family val="1"/>
    </font>
    <font>
      <sz val="10"/>
      <color rgb="FFFFFFFF"/>
      <name val="Times New Roman"/>
      <family val="1"/>
    </font>
    <font>
      <sz val="9"/>
      <color rgb="FF212121"/>
      <name val="Times New Roman"/>
      <family val="1"/>
    </font>
    <font>
      <i/>
      <sz val="10"/>
      <color rgb="FF212121"/>
      <name val="Times New Roman"/>
      <family val="1"/>
    </font>
    <font>
      <sz val="10"/>
      <color rgb="FF0000FF"/>
      <name val="Times New Roman"/>
      <family val="1"/>
    </font>
    <font>
      <i/>
      <sz val="8"/>
      <color rgb="FF9E9E9E"/>
      <name val="Times New Roman"/>
      <family val="1"/>
    </font>
    <font>
      <b/>
      <sz val="13"/>
      <color rgb="FF212121"/>
      <name val="Times New Roman"/>
      <family val="1"/>
    </font>
    <font>
      <b/>
      <sz val="13"/>
      <color rgb="FF2E7D32"/>
      <name val="Times New Roman"/>
      <family val="1"/>
    </font>
    <font>
      <b/>
      <sz val="12"/>
      <color rgb="FFF9A825"/>
      <name val="Times New Roman"/>
      <family val="1"/>
    </font>
    <font>
      <sz val="9"/>
      <color rgb="FFC62828"/>
      <name val="Times New Roman"/>
      <family val="1"/>
    </font>
    <font>
      <sz val="9"/>
      <color rgb="FF9E9E9E"/>
      <name val="Times New Roman"/>
      <family val="1"/>
    </font>
    <font>
      <b/>
      <sz val="14"/>
      <color rgb="FFF9A825"/>
      <name val="Times New Roman"/>
      <family val="1"/>
    </font>
    <font>
      <sz val="11"/>
      <color rgb="FFF9A825"/>
      <name val="Times New Roman"/>
      <family val="1"/>
    </font>
    <font>
      <sz val="11"/>
      <color theme="1"/>
      <name val="Times New Roman"/>
      <family val="1"/>
    </font>
    <font>
      <sz val="11"/>
      <color rgb="FF212121"/>
      <name val="Times New Roman"/>
      <family val="1"/>
    </font>
  </fonts>
  <fills count="12">
    <fill>
      <patternFill patternType="none"/>
    </fill>
    <fill>
      <patternFill patternType="gray125"/>
    </fill>
    <fill>
      <patternFill patternType="solid">
        <fgColor rgb="FF1A237E"/>
        <bgColor rgb="FF333399"/>
      </patternFill>
    </fill>
    <fill>
      <patternFill patternType="solid">
        <fgColor rgb="FFE65100"/>
        <bgColor rgb="FFC62828"/>
      </patternFill>
    </fill>
    <fill>
      <patternFill patternType="solid">
        <fgColor rgb="FFE8EAF6"/>
        <bgColor rgb="FFDCEEFF"/>
      </patternFill>
    </fill>
    <fill>
      <patternFill patternType="solid">
        <fgColor rgb="FFFFFFFF"/>
        <bgColor rgb="FFFFFDE7"/>
      </patternFill>
    </fill>
    <fill>
      <patternFill patternType="solid">
        <fgColor rgb="FFFFEBEE"/>
        <bgColor rgb="FFF5F5F5"/>
      </patternFill>
    </fill>
    <fill>
      <patternFill patternType="solid">
        <fgColor rgb="FFFFFDE7"/>
        <bgColor rgb="FFFFFFFF"/>
      </patternFill>
    </fill>
    <fill>
      <patternFill patternType="solid">
        <fgColor rgb="FFC5CAE9"/>
        <bgColor rgb="FFD0D0D0"/>
      </patternFill>
    </fill>
    <fill>
      <patternFill patternType="solid">
        <fgColor rgb="FFDCEEFF"/>
        <bgColor rgb="FFE8EAF6"/>
      </patternFill>
    </fill>
    <fill>
      <patternFill patternType="solid">
        <fgColor rgb="FFE8F5E9"/>
        <bgColor rgb="FFF5F5F5"/>
      </patternFill>
    </fill>
    <fill>
      <patternFill patternType="solid">
        <fgColor rgb="FFF5F5F5"/>
        <bgColor rgb="FFE8F5E9"/>
      </patternFill>
    </fill>
  </fills>
  <borders count="2">
    <border>
      <left/>
      <right/>
      <top/>
      <bottom/>
      <diagonal/>
    </border>
    <border>
      <left style="thin">
        <color rgb="FFD0D0D0"/>
      </left>
      <right style="thin">
        <color rgb="FFD0D0D0"/>
      </right>
      <top style="thin">
        <color rgb="FFD0D0D0"/>
      </top>
      <bottom style="thin">
        <color rgb="FFD0D0D0"/>
      </bottom>
      <diagonal/>
    </border>
  </borders>
  <cellStyleXfs count="1">
    <xf numFmtId="0" fontId="0" fillId="0" borderId="0"/>
  </cellStyleXfs>
  <cellXfs count="50">
    <xf numFmtId="0" fontId="0" fillId="0" borderId="0" xfId="0"/>
    <xf numFmtId="0" fontId="13" fillId="2" borderId="0" xfId="0" applyFont="1" applyFill="1" applyAlignment="1">
      <alignment horizontal="right" vertical="center" wrapText="1" indent="1"/>
    </xf>
    <xf numFmtId="0" fontId="12" fillId="2" borderId="0" xfId="0" applyFont="1" applyFill="1" applyAlignment="1">
      <alignment horizontal="left" vertical="center" indent="1"/>
    </xf>
    <xf numFmtId="0" fontId="11" fillId="2" borderId="0" xfId="0" applyFont="1" applyFill="1" applyAlignment="1">
      <alignment horizontal="center" vertical="center"/>
    </xf>
    <xf numFmtId="0" fontId="7" fillId="5" borderId="0" xfId="0" applyFont="1" applyFill="1" applyAlignment="1">
      <alignment horizontal="left" vertical="center" wrapText="1" indent="1"/>
    </xf>
    <xf numFmtId="0" fontId="7" fillId="4" borderId="0" xfId="0" applyFont="1" applyFill="1" applyAlignment="1">
      <alignment horizontal="left" vertical="center" wrapText="1" indent="1"/>
    </xf>
    <xf numFmtId="0" fontId="6" fillId="2" borderId="0" xfId="0" applyFont="1" applyFill="1" applyAlignment="1">
      <alignment horizontal="left" vertical="center" indent="1"/>
    </xf>
    <xf numFmtId="0" fontId="5" fillId="3" borderId="0" xfId="0" applyFont="1" applyFill="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wrapText="1"/>
    </xf>
    <xf numFmtId="0" fontId="2" fillId="2" borderId="0" xfId="0" applyFont="1" applyFill="1" applyAlignment="1">
      <alignment horizontal="center" vertical="center"/>
    </xf>
    <xf numFmtId="0" fontId="1" fillId="2" borderId="0" xfId="0" applyFont="1" applyFill="1" applyAlignment="1">
      <alignment horizontal="center" vertical="center"/>
    </xf>
    <xf numFmtId="0" fontId="8" fillId="5" borderId="0" xfId="0" applyFont="1" applyFill="1"/>
    <xf numFmtId="0" fontId="8" fillId="4" borderId="0" xfId="0" applyFont="1" applyFill="1"/>
    <xf numFmtId="0" fontId="0" fillId="4" borderId="0" xfId="0" applyFill="1"/>
    <xf numFmtId="0" fontId="7" fillId="4" borderId="0" xfId="0" applyFont="1" applyFill="1" applyAlignment="1">
      <alignment vertical="center" wrapText="1"/>
    </xf>
    <xf numFmtId="0" fontId="17" fillId="9" borderId="1" xfId="0" applyFont="1" applyFill="1" applyBorder="1" applyAlignment="1">
      <alignment horizontal="center" vertical="center"/>
    </xf>
    <xf numFmtId="0" fontId="18" fillId="4" borderId="0" xfId="0" applyFont="1" applyFill="1" applyAlignment="1">
      <alignment vertical="center" wrapText="1"/>
    </xf>
    <xf numFmtId="0" fontId="0" fillId="5" borderId="0" xfId="0" applyFill="1"/>
    <xf numFmtId="0" fontId="7" fillId="5" borderId="0" xfId="0" applyFont="1" applyFill="1" applyAlignment="1">
      <alignment vertical="center" wrapText="1"/>
    </xf>
    <xf numFmtId="0" fontId="18" fillId="5" borderId="0" xfId="0" applyFont="1" applyFill="1" applyAlignment="1">
      <alignment vertical="center" wrapText="1"/>
    </xf>
    <xf numFmtId="1" fontId="17" fillId="9" borderId="1" xfId="0" applyNumberFormat="1" applyFont="1" applyFill="1" applyBorder="1" applyAlignment="1">
      <alignment horizontal="center" vertical="center"/>
    </xf>
    <xf numFmtId="3" fontId="17" fillId="9" borderId="1" xfId="0" applyNumberFormat="1" applyFont="1" applyFill="1" applyBorder="1" applyAlignment="1">
      <alignment horizontal="center" vertical="center"/>
    </xf>
    <xf numFmtId="1" fontId="7" fillId="5" borderId="1" xfId="0" applyNumberFormat="1" applyFont="1" applyFill="1" applyBorder="1" applyAlignment="1">
      <alignment horizontal="center" vertical="center"/>
    </xf>
    <xf numFmtId="3" fontId="7" fillId="5" borderId="1" xfId="0" applyNumberFormat="1" applyFont="1" applyFill="1" applyBorder="1" applyAlignment="1">
      <alignment horizontal="center" vertical="center"/>
    </xf>
    <xf numFmtId="0" fontId="0" fillId="10" borderId="0" xfId="0" applyFill="1"/>
    <xf numFmtId="164" fontId="20" fillId="10" borderId="1" xfId="0" applyNumberFormat="1" applyFont="1" applyFill="1" applyBorder="1" applyAlignment="1">
      <alignment horizontal="center" vertical="center"/>
    </xf>
    <xf numFmtId="0" fontId="0" fillId="2" borderId="0" xfId="0" applyFill="1"/>
    <xf numFmtId="164" fontId="21" fillId="2" borderId="1" xfId="0" applyNumberFormat="1" applyFont="1" applyFill="1" applyBorder="1" applyAlignment="1">
      <alignment horizontal="center" vertical="center"/>
    </xf>
    <xf numFmtId="0" fontId="14" fillId="3" borderId="0" xfId="0" applyFont="1" applyFill="1" applyAlignment="1">
      <alignment horizontal="left" vertical="center"/>
    </xf>
    <xf numFmtId="0" fontId="15" fillId="7" borderId="0" xfId="0" applyFont="1" applyFill="1" applyAlignment="1">
      <alignment horizontal="left" vertical="center"/>
    </xf>
    <xf numFmtId="0" fontId="5" fillId="2" borderId="0" xfId="0" applyFont="1" applyFill="1" applyAlignment="1">
      <alignment horizontal="left" vertical="center"/>
    </xf>
    <xf numFmtId="0" fontId="16" fillId="8" borderId="0" xfId="0" applyFont="1" applyFill="1" applyAlignment="1">
      <alignment horizontal="left" vertical="center" wrapText="1"/>
    </xf>
    <xf numFmtId="0" fontId="19" fillId="10" borderId="0" xfId="0" applyFont="1" applyFill="1" applyAlignment="1">
      <alignment vertical="center"/>
    </xf>
    <xf numFmtId="0" fontId="21" fillId="2" borderId="0" xfId="0" applyFont="1" applyFill="1" applyAlignment="1">
      <alignment vertical="center"/>
    </xf>
    <xf numFmtId="0" fontId="10" fillId="6" borderId="0" xfId="0" applyFont="1" applyFill="1" applyAlignment="1">
      <alignment vertical="center" wrapText="1"/>
    </xf>
    <xf numFmtId="0" fontId="22" fillId="11" borderId="0" xfId="0" applyFont="1" applyFill="1" applyAlignment="1">
      <alignment vertical="center" wrapText="1"/>
    </xf>
    <xf numFmtId="0" fontId="22" fillId="5" borderId="0" xfId="0" applyFont="1" applyFill="1" applyAlignment="1">
      <alignment vertical="center" wrapText="1"/>
    </xf>
    <xf numFmtId="0" fontId="23" fillId="11" borderId="0" xfId="0" applyFont="1" applyFill="1" applyAlignment="1">
      <alignment vertical="center" wrapText="1"/>
    </xf>
    <xf numFmtId="0" fontId="23" fillId="5" borderId="0" xfId="0" applyFont="1" applyFill="1" applyAlignment="1">
      <alignment vertical="center" wrapText="1"/>
    </xf>
    <xf numFmtId="0" fontId="24" fillId="2" borderId="0" xfId="0" applyFont="1" applyFill="1" applyAlignment="1">
      <alignment horizontal="center" vertical="center"/>
    </xf>
    <xf numFmtId="0" fontId="25" fillId="2" borderId="0" xfId="0" applyFont="1" applyFill="1" applyAlignment="1">
      <alignment horizontal="center" vertical="center"/>
    </xf>
    <xf numFmtId="0" fontId="26" fillId="0" borderId="0" xfId="0" applyFont="1"/>
    <xf numFmtId="0" fontId="27" fillId="4" borderId="0" xfId="0" applyFont="1" applyFill="1" applyAlignment="1">
      <alignment vertical="center" wrapText="1"/>
    </xf>
    <xf numFmtId="0" fontId="27" fillId="5" borderId="0" xfId="0" applyFont="1" applyFill="1" applyAlignment="1">
      <alignment vertical="center" wrapText="1"/>
    </xf>
    <xf numFmtId="0" fontId="4" fillId="4" borderId="0" xfId="0" applyFont="1" applyFill="1" applyAlignment="1">
      <alignment vertical="center" wrapText="1"/>
    </xf>
    <xf numFmtId="0" fontId="8" fillId="5" borderId="0" xfId="0" applyFont="1" applyFill="1" applyAlignment="1">
      <alignment vertical="center"/>
    </xf>
    <xf numFmtId="0" fontId="9" fillId="5" borderId="0" xfId="0" applyFont="1" applyFill="1" applyAlignment="1">
      <alignment vertical="center" wrapText="1"/>
    </xf>
    <xf numFmtId="0" fontId="8" fillId="4" borderId="0" xfId="0" applyFont="1" applyFill="1" applyAlignment="1">
      <alignment vertical="center"/>
    </xf>
    <xf numFmtId="0" fontId="9" fillId="4" borderId="0" xfId="0" applyFont="1" applyFill="1" applyAlignment="1">
      <alignmen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D0D0"/>
      <rgbColor rgb="FF808080"/>
      <rgbColor rgb="FF9999FF"/>
      <rgbColor rgb="FF993366"/>
      <rgbColor rgb="FFFFFDE7"/>
      <rgbColor rgb="FFDCEEFF"/>
      <rgbColor rgb="FF660066"/>
      <rgbColor rgb="FFFF8080"/>
      <rgbColor rgb="FF0066CC"/>
      <rgbColor rgb="FFC5CAE9"/>
      <rgbColor rgb="FF000080"/>
      <rgbColor rgb="FFFF00FF"/>
      <rgbColor rgb="FFFFFF00"/>
      <rgbColor rgb="FF00FFFF"/>
      <rgbColor rgb="FF800080"/>
      <rgbColor rgb="FF800000"/>
      <rgbColor rgb="FF008080"/>
      <rgbColor rgb="FF0000FF"/>
      <rgbColor rgb="FF00CCFF"/>
      <rgbColor rgb="FFE8F5E9"/>
      <rgbColor rgb="FFE8EAF6"/>
      <rgbColor rgb="FFF5F5F5"/>
      <rgbColor rgb="FF99CCFF"/>
      <rgbColor rgb="FFFF99CC"/>
      <rgbColor rgb="FFCC99FF"/>
      <rgbColor rgb="FFFFEBEE"/>
      <rgbColor rgb="FF3366FF"/>
      <rgbColor rgb="FF33CCCC"/>
      <rgbColor rgb="FF99CC00"/>
      <rgbColor rgb="FFFFCC00"/>
      <rgbColor rgb="FFF9A825"/>
      <rgbColor rgb="FFE65100"/>
      <rgbColor rgb="FF666699"/>
      <rgbColor rgb="FF9E9E9E"/>
      <rgbColor rgb="FF1A237E"/>
      <rgbColor rgb="FF2E7D32"/>
      <rgbColor rgb="FF003300"/>
      <rgbColor rgb="FF333300"/>
      <rgbColor rgb="FFC62828"/>
      <rgbColor rgb="FF993366"/>
      <rgbColor rgb="FF333399"/>
      <rgbColor rgb="FF212121"/>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5"/>
  <sheetViews>
    <sheetView showGridLines="0" tabSelected="1" zoomScaleNormal="100" workbookViewId="0">
      <selection activeCell="B22" sqref="B22:D22"/>
    </sheetView>
  </sheetViews>
  <sheetFormatPr defaultColWidth="8.7109375" defaultRowHeight="15" x14ac:dyDescent="0.25"/>
  <cols>
    <col min="1" max="1" width="3" customWidth="1"/>
    <col min="2" max="2" width="70" customWidth="1"/>
    <col min="3" max="3" width="22" customWidth="1"/>
    <col min="4" max="4" width="10.5703125" customWidth="1"/>
  </cols>
  <sheetData>
    <row r="1" spans="1:4" ht="7.5" customHeight="1" x14ac:dyDescent="0.25"/>
    <row r="2" spans="1:4" ht="45.75" customHeight="1" x14ac:dyDescent="0.25">
      <c r="A2" s="11" t="s">
        <v>0</v>
      </c>
      <c r="B2" s="11"/>
      <c r="C2" s="11"/>
      <c r="D2" s="11"/>
    </row>
    <row r="3" spans="1:4" ht="21.75" customHeight="1" x14ac:dyDescent="0.25">
      <c r="A3" s="10" t="s">
        <v>1</v>
      </c>
      <c r="B3" s="10"/>
      <c r="C3" s="10"/>
      <c r="D3" s="10"/>
    </row>
    <row r="4" spans="1:4" ht="9.75" customHeight="1" x14ac:dyDescent="0.25"/>
    <row r="6" spans="1:4" ht="31.5" customHeight="1" x14ac:dyDescent="0.25">
      <c r="A6" s="9" t="s">
        <v>2</v>
      </c>
      <c r="B6" s="9"/>
      <c r="C6" s="9"/>
      <c r="D6" s="9"/>
    </row>
    <row r="7" spans="1:4" ht="31.5" customHeight="1" x14ac:dyDescent="0.25">
      <c r="A7" s="9"/>
      <c r="B7" s="9"/>
      <c r="C7" s="9"/>
      <c r="D7" s="9"/>
    </row>
    <row r="8" spans="1:4" ht="30" customHeight="1" x14ac:dyDescent="0.25">
      <c r="A8" s="8" t="s">
        <v>65</v>
      </c>
      <c r="B8" s="8"/>
      <c r="C8" s="8"/>
      <c r="D8" s="8"/>
    </row>
    <row r="9" spans="1:4" ht="9.75" customHeight="1" x14ac:dyDescent="0.25"/>
    <row r="10" spans="1:4" ht="30" customHeight="1" x14ac:dyDescent="0.25">
      <c r="A10" s="7" t="s">
        <v>3</v>
      </c>
      <c r="B10" s="7"/>
      <c r="C10" s="7"/>
      <c r="D10" s="7"/>
    </row>
    <row r="11" spans="1:4" ht="13.5" customHeight="1" x14ac:dyDescent="0.25"/>
    <row r="12" spans="1:4" ht="24" customHeight="1" x14ac:dyDescent="0.25">
      <c r="A12" s="6" t="s">
        <v>4</v>
      </c>
      <c r="B12" s="6"/>
      <c r="C12" s="6"/>
      <c r="D12" s="6"/>
    </row>
    <row r="13" spans="1:4" ht="46.5" customHeight="1" x14ac:dyDescent="0.25">
      <c r="A13" s="5" t="s">
        <v>5</v>
      </c>
      <c r="B13" s="5"/>
      <c r="C13" s="5"/>
      <c r="D13" s="5"/>
    </row>
    <row r="14" spans="1:4" ht="45" customHeight="1" x14ac:dyDescent="0.25">
      <c r="A14" s="4" t="s">
        <v>6</v>
      </c>
      <c r="B14" s="4"/>
      <c r="C14" s="4"/>
      <c r="D14" s="4"/>
    </row>
    <row r="15" spans="1:4" ht="36" customHeight="1" x14ac:dyDescent="0.25">
      <c r="A15" s="5" t="s">
        <v>7</v>
      </c>
      <c r="B15" s="5"/>
      <c r="C15" s="5"/>
      <c r="D15" s="5"/>
    </row>
    <row r="16" spans="1:4" ht="36" customHeight="1" x14ac:dyDescent="0.25">
      <c r="A16" s="4" t="s">
        <v>8</v>
      </c>
      <c r="B16" s="4"/>
      <c r="C16" s="4"/>
      <c r="D16" s="4"/>
    </row>
    <row r="17" spans="1:4" ht="36" customHeight="1" x14ac:dyDescent="0.25">
      <c r="A17" s="5" t="s">
        <v>9</v>
      </c>
      <c r="B17" s="5"/>
      <c r="C17" s="5"/>
      <c r="D17" s="5"/>
    </row>
    <row r="18" spans="1:4" ht="36" customHeight="1" x14ac:dyDescent="0.25">
      <c r="A18" s="4" t="s">
        <v>10</v>
      </c>
      <c r="B18" s="4"/>
      <c r="C18" s="4"/>
      <c r="D18" s="4"/>
    </row>
    <row r="20" spans="1:4" ht="24" customHeight="1" x14ac:dyDescent="0.25">
      <c r="A20" s="6" t="s">
        <v>11</v>
      </c>
      <c r="B20" s="6"/>
      <c r="C20" s="6"/>
      <c r="D20" s="6"/>
    </row>
    <row r="21" spans="1:4" ht="32.25" customHeight="1" x14ac:dyDescent="0.25">
      <c r="A21" s="12" t="s">
        <v>12</v>
      </c>
      <c r="B21" s="46" t="s">
        <v>13</v>
      </c>
      <c r="C21" s="47" t="s">
        <v>14</v>
      </c>
      <c r="D21" s="47"/>
    </row>
    <row r="22" spans="1:4" ht="25.5" customHeight="1" x14ac:dyDescent="0.25">
      <c r="A22" s="13" t="s">
        <v>12</v>
      </c>
      <c r="B22" s="48" t="s">
        <v>15</v>
      </c>
      <c r="C22" s="49" t="s">
        <v>16</v>
      </c>
      <c r="D22" s="49"/>
    </row>
    <row r="25" spans="1:4" ht="21.75" customHeight="1" x14ac:dyDescent="0.25">
      <c r="A25" s="3" t="s">
        <v>17</v>
      </c>
      <c r="B25" s="3"/>
      <c r="C25" s="3"/>
      <c r="D25" s="3"/>
    </row>
  </sheetData>
  <mergeCells count="16">
    <mergeCell ref="A25:D25"/>
    <mergeCell ref="A17:D17"/>
    <mergeCell ref="A18:D18"/>
    <mergeCell ref="A20:D20"/>
    <mergeCell ref="C21:D21"/>
    <mergeCell ref="C22:D22"/>
    <mergeCell ref="A12:D12"/>
    <mergeCell ref="A13:D13"/>
    <mergeCell ref="A14:D14"/>
    <mergeCell ref="A15:D15"/>
    <mergeCell ref="A16:D16"/>
    <mergeCell ref="A2:D2"/>
    <mergeCell ref="A3:D3"/>
    <mergeCell ref="A6:D7"/>
    <mergeCell ref="A8:D8"/>
    <mergeCell ref="A10:D10"/>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9"/>
  <sheetViews>
    <sheetView showGridLines="0" zoomScaleNormal="100" workbookViewId="0">
      <pane xSplit="1" ySplit="5" topLeftCell="B6" activePane="bottomRight" state="frozen"/>
      <selection pane="topRight" activeCell="B1" sqref="B1"/>
      <selection pane="bottomLeft" activeCell="A6" sqref="A6"/>
      <selection pane="bottomRight" activeCell="A6" sqref="A6:D6"/>
    </sheetView>
  </sheetViews>
  <sheetFormatPr defaultColWidth="8.7109375" defaultRowHeight="15" x14ac:dyDescent="0.25"/>
  <cols>
    <col min="1" max="1" width="2" customWidth="1"/>
    <col min="2" max="2" width="54" customWidth="1"/>
    <col min="3" max="3" width="18" customWidth="1"/>
    <col min="4" max="4" width="56.7109375" customWidth="1"/>
    <col min="5" max="5" width="3" customWidth="1"/>
  </cols>
  <sheetData>
    <row r="1" spans="1:4" ht="7.5" customHeight="1" x14ac:dyDescent="0.25"/>
    <row r="2" spans="1:4" ht="39.75" customHeight="1" x14ac:dyDescent="0.25">
      <c r="A2" s="2" t="s">
        <v>0</v>
      </c>
      <c r="B2" s="2"/>
      <c r="C2" s="1" t="s">
        <v>18</v>
      </c>
      <c r="D2" s="1"/>
    </row>
    <row r="3" spans="1:4" ht="21.75" customHeight="1" x14ac:dyDescent="0.25">
      <c r="A3" s="29" t="s">
        <v>64</v>
      </c>
      <c r="B3" s="29"/>
      <c r="C3" s="29"/>
      <c r="D3" s="29"/>
    </row>
    <row r="4" spans="1:4" ht="19.5" customHeight="1" x14ac:dyDescent="0.25">
      <c r="A4" s="30" t="s">
        <v>19</v>
      </c>
      <c r="B4" s="30"/>
      <c r="C4" s="30"/>
      <c r="D4" s="30"/>
    </row>
    <row r="6" spans="1:4" ht="21.75" customHeight="1" x14ac:dyDescent="0.25">
      <c r="A6" s="31" t="s">
        <v>20</v>
      </c>
      <c r="B6" s="31"/>
      <c r="C6" s="31"/>
      <c r="D6" s="31"/>
    </row>
    <row r="7" spans="1:4" ht="30" customHeight="1" x14ac:dyDescent="0.25">
      <c r="A7" s="32" t="s">
        <v>21</v>
      </c>
      <c r="B7" s="32"/>
      <c r="C7" s="32"/>
      <c r="D7" s="32"/>
    </row>
    <row r="8" spans="1:4" ht="40.5" customHeight="1" x14ac:dyDescent="0.25">
      <c r="A8" s="14"/>
      <c r="B8" s="15" t="s">
        <v>22</v>
      </c>
      <c r="C8" s="16" t="s">
        <v>23</v>
      </c>
      <c r="D8" s="17" t="s">
        <v>24</v>
      </c>
    </row>
    <row r="9" spans="1:4" ht="19.5" customHeight="1" x14ac:dyDescent="0.25">
      <c r="A9" s="18"/>
      <c r="B9" s="19" t="s">
        <v>25</v>
      </c>
      <c r="C9" s="16" t="s">
        <v>23</v>
      </c>
      <c r="D9" s="20"/>
    </row>
    <row r="10" spans="1:4" ht="49.5" customHeight="1" x14ac:dyDescent="0.25">
      <c r="A10" s="14"/>
      <c r="B10" s="15" t="s">
        <v>26</v>
      </c>
      <c r="C10" s="16" t="s">
        <v>23</v>
      </c>
      <c r="D10" s="17" t="s">
        <v>27</v>
      </c>
    </row>
    <row r="11" spans="1:4" ht="30" customHeight="1" x14ac:dyDescent="0.25">
      <c r="A11" s="18"/>
      <c r="B11" s="19" t="s">
        <v>28</v>
      </c>
      <c r="C11" s="16" t="s">
        <v>29</v>
      </c>
      <c r="D11" s="20" t="s">
        <v>30</v>
      </c>
    </row>
    <row r="13" spans="1:4" ht="21.75" customHeight="1" x14ac:dyDescent="0.25">
      <c r="A13" s="31" t="s">
        <v>31</v>
      </c>
      <c r="B13" s="31"/>
      <c r="C13" s="31"/>
      <c r="D13" s="31"/>
    </row>
    <row r="14" spans="1:4" ht="19.5" customHeight="1" x14ac:dyDescent="0.25">
      <c r="A14" s="14"/>
      <c r="B14" s="15" t="s">
        <v>32</v>
      </c>
      <c r="C14" s="21">
        <v>10</v>
      </c>
      <c r="D14" s="17"/>
    </row>
    <row r="15" spans="1:4" ht="30" customHeight="1" x14ac:dyDescent="0.25">
      <c r="A15" s="18"/>
      <c r="B15" s="19" t="s">
        <v>33</v>
      </c>
      <c r="C15" s="21">
        <v>0</v>
      </c>
      <c r="D15" s="20" t="s">
        <v>34</v>
      </c>
    </row>
    <row r="16" spans="1:4" ht="19.5" customHeight="1" x14ac:dyDescent="0.25">
      <c r="A16" s="14"/>
      <c r="B16" s="15" t="s">
        <v>35</v>
      </c>
      <c r="C16" s="22">
        <v>50000</v>
      </c>
      <c r="D16" s="17"/>
    </row>
    <row r="17" spans="1:4" ht="19.5" customHeight="1" x14ac:dyDescent="0.25">
      <c r="A17" s="18"/>
      <c r="B17" s="19" t="s">
        <v>36</v>
      </c>
      <c r="C17" s="22">
        <v>250000</v>
      </c>
      <c r="D17" s="20"/>
    </row>
    <row r="18" spans="1:4" ht="30" customHeight="1" x14ac:dyDescent="0.25">
      <c r="A18" s="14"/>
      <c r="B18" s="15" t="s">
        <v>37</v>
      </c>
      <c r="C18" s="22">
        <v>0</v>
      </c>
      <c r="D18" s="17" t="s">
        <v>38</v>
      </c>
    </row>
    <row r="20" spans="1:4" ht="21.75" customHeight="1" x14ac:dyDescent="0.25">
      <c r="A20" s="31" t="s">
        <v>39</v>
      </c>
      <c r="B20" s="31"/>
      <c r="C20" s="31"/>
      <c r="D20" s="31"/>
    </row>
    <row r="21" spans="1:4" ht="19.5" customHeight="1" x14ac:dyDescent="0.25">
      <c r="A21" s="18"/>
      <c r="B21" s="19" t="s">
        <v>40</v>
      </c>
      <c r="C21" s="23">
        <f>IF(C15&gt;6,C14+1,C14)</f>
        <v>10</v>
      </c>
      <c r="D21" s="20"/>
    </row>
    <row r="22" spans="1:4" ht="19.5" customHeight="1" x14ac:dyDescent="0.25">
      <c r="A22" s="18"/>
      <c r="B22" s="19" t="s">
        <v>41</v>
      </c>
      <c r="C22" s="24">
        <f>C16/26</f>
        <v>1923.0769230769231</v>
      </c>
      <c r="D22" s="20"/>
    </row>
    <row r="23" spans="1:4" ht="19.5" customHeight="1" x14ac:dyDescent="0.25">
      <c r="A23" s="18"/>
      <c r="B23" s="19" t="s">
        <v>42</v>
      </c>
      <c r="C23" s="24">
        <f>C22*15*C21</f>
        <v>288461.5384615385</v>
      </c>
      <c r="D23" s="20"/>
    </row>
    <row r="24" spans="1:4" ht="19.5" customHeight="1" x14ac:dyDescent="0.25">
      <c r="A24" s="18"/>
      <c r="B24" s="19" t="s">
        <v>43</v>
      </c>
      <c r="C24" s="24">
        <f>MAX(0,500000-C18)</f>
        <v>500000</v>
      </c>
      <c r="D24" s="20"/>
    </row>
    <row r="25" spans="1:4" ht="24" customHeight="1" x14ac:dyDescent="0.25">
      <c r="A25" s="25"/>
      <c r="B25" s="33" t="s">
        <v>44</v>
      </c>
      <c r="C25" s="33"/>
      <c r="D25" s="26">
        <f>IF(OR(C8="No",C9="No",C10="No"),0,IF(C11="Yes",C17,MIN(C17,C23,C24)))</f>
        <v>250000</v>
      </c>
    </row>
    <row r="26" spans="1:4" ht="21.75" customHeight="1" x14ac:dyDescent="0.25">
      <c r="A26" s="27"/>
      <c r="B26" s="34" t="s">
        <v>45</v>
      </c>
      <c r="C26" s="34"/>
      <c r="D26" s="28">
        <f>MAX(0,C17-D25)</f>
        <v>0</v>
      </c>
    </row>
    <row r="27" spans="1:4" ht="33.75" customHeight="1" x14ac:dyDescent="0.25">
      <c r="A27" s="35" t="str">
        <f>IF(OR(C8="No",C9="No",C10="No"),"⚠️  One or more eligibility conditions in Section A were not met — this exemption does not apply. The full amount received is likely taxable as salary, possibly with Section 89 relief separately available.","")</f>
        <v/>
      </c>
      <c r="B27" s="35"/>
      <c r="C27" s="35"/>
      <c r="D27" s="35"/>
    </row>
    <row r="29" spans="1:4" ht="21.75" customHeight="1" x14ac:dyDescent="0.25">
      <c r="A29" s="31" t="s">
        <v>46</v>
      </c>
      <c r="B29" s="31"/>
      <c r="C29" s="31"/>
      <c r="D29" s="31"/>
    </row>
    <row r="30" spans="1:4" ht="71.25" customHeight="1" x14ac:dyDescent="0.25">
      <c r="B30" s="36" t="s">
        <v>47</v>
      </c>
      <c r="C30" s="36"/>
      <c r="D30" s="36"/>
    </row>
    <row r="31" spans="1:4" ht="49.5" customHeight="1" x14ac:dyDescent="0.25">
      <c r="B31" s="37" t="s">
        <v>48</v>
      </c>
      <c r="C31" s="37"/>
      <c r="D31" s="37"/>
    </row>
    <row r="32" spans="1:4" ht="49.5" customHeight="1" x14ac:dyDescent="0.25">
      <c r="B32" s="38" t="s">
        <v>49</v>
      </c>
      <c r="C32" s="38"/>
      <c r="D32" s="38"/>
    </row>
    <row r="33" spans="1:4" ht="49.5" customHeight="1" x14ac:dyDescent="0.25">
      <c r="B33" s="37" t="s">
        <v>50</v>
      </c>
      <c r="C33" s="37"/>
      <c r="D33" s="37"/>
    </row>
    <row r="34" spans="1:4" ht="49.5" customHeight="1" x14ac:dyDescent="0.25">
      <c r="B34" s="36" t="s">
        <v>51</v>
      </c>
      <c r="C34" s="36"/>
      <c r="D34" s="36"/>
    </row>
    <row r="35" spans="1:4" ht="49.5" customHeight="1" x14ac:dyDescent="0.25">
      <c r="B35" s="39" t="s">
        <v>52</v>
      </c>
      <c r="C35" s="39"/>
      <c r="D35" s="39"/>
    </row>
    <row r="36" spans="1:4" ht="49.5" customHeight="1" x14ac:dyDescent="0.25">
      <c r="B36" s="38" t="s">
        <v>53</v>
      </c>
      <c r="C36" s="38"/>
      <c r="D36" s="38"/>
    </row>
    <row r="37" spans="1:4" ht="49.5" customHeight="1" x14ac:dyDescent="0.25">
      <c r="B37" s="37" t="s">
        <v>54</v>
      </c>
      <c r="C37" s="37"/>
      <c r="D37" s="37"/>
    </row>
    <row r="39" spans="1:4" ht="21.75" customHeight="1" x14ac:dyDescent="0.25">
      <c r="A39" s="3" t="s">
        <v>17</v>
      </c>
      <c r="B39" s="3"/>
      <c r="C39" s="3"/>
      <c r="D39" s="3"/>
    </row>
  </sheetData>
  <mergeCells count="21">
    <mergeCell ref="A39:D39"/>
    <mergeCell ref="B33:D33"/>
    <mergeCell ref="B34:D34"/>
    <mergeCell ref="B35:D35"/>
    <mergeCell ref="B36:D36"/>
    <mergeCell ref="B37:D37"/>
    <mergeCell ref="A27:D27"/>
    <mergeCell ref="A29:D29"/>
    <mergeCell ref="B30:D30"/>
    <mergeCell ref="B31:D31"/>
    <mergeCell ref="B32:D32"/>
    <mergeCell ref="A7:D7"/>
    <mergeCell ref="A13:D13"/>
    <mergeCell ref="A20:D20"/>
    <mergeCell ref="B25:C25"/>
    <mergeCell ref="B26:C26"/>
    <mergeCell ref="A2:B2"/>
    <mergeCell ref="C2:D2"/>
    <mergeCell ref="A3:D3"/>
    <mergeCell ref="A4:D4"/>
    <mergeCell ref="A6:D6"/>
  </mergeCells>
  <dataValidations count="2">
    <dataValidation type="list" sqref="C8:C11" xr:uid="{00000000-0002-0000-0100-000000000000}">
      <formula1>"Yes,No"</formula1>
      <formula2>0</formula2>
    </dataValidation>
    <dataValidation type="whole" errorTitle="Invalid Months" error="Enter a value from 0 to 11. If service is over a year, add it to Completed Years instead." sqref="C15" xr:uid="{00000000-0002-0000-0100-000004000000}">
      <formula1>0</formula1>
      <formula2>11</formula2>
    </dataValidation>
  </dataValidation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8"/>
  <sheetViews>
    <sheetView showGridLines="0" zoomScaleNormal="100" workbookViewId="0">
      <selection activeCell="B15" sqref="B15"/>
    </sheetView>
  </sheetViews>
  <sheetFormatPr defaultColWidth="8.7109375" defaultRowHeight="15" x14ac:dyDescent="0.25"/>
  <cols>
    <col min="1" max="1" width="4" style="42" customWidth="1"/>
    <col min="2" max="2" width="100" style="42" customWidth="1"/>
    <col min="3" max="3" width="4" style="42" customWidth="1"/>
    <col min="4" max="16384" width="8.7109375" style="42"/>
  </cols>
  <sheetData>
    <row r="1" spans="1:3" ht="30" customHeight="1" x14ac:dyDescent="0.25">
      <c r="A1" s="40" t="s">
        <v>55</v>
      </c>
      <c r="B1" s="40"/>
      <c r="C1" s="40"/>
    </row>
    <row r="2" spans="1:3" ht="7.5" customHeight="1" x14ac:dyDescent="0.25"/>
    <row r="3" spans="1:3" ht="45.75" customHeight="1" x14ac:dyDescent="0.25">
      <c r="B3" s="43" t="s">
        <v>56</v>
      </c>
    </row>
    <row r="5" spans="1:3" ht="45.75" customHeight="1" x14ac:dyDescent="0.25">
      <c r="B5" s="44" t="s">
        <v>57</v>
      </c>
    </row>
    <row r="7" spans="1:3" ht="45.75" customHeight="1" x14ac:dyDescent="0.25">
      <c r="B7" s="43" t="s">
        <v>58</v>
      </c>
    </row>
    <row r="9" spans="1:3" ht="45.75" customHeight="1" x14ac:dyDescent="0.25">
      <c r="B9" s="44" t="s">
        <v>59</v>
      </c>
    </row>
    <row r="11" spans="1:3" ht="45.75" customHeight="1" x14ac:dyDescent="0.25">
      <c r="B11" s="43" t="s">
        <v>60</v>
      </c>
    </row>
    <row r="13" spans="1:3" ht="45.75" customHeight="1" x14ac:dyDescent="0.25">
      <c r="B13" s="44" t="s">
        <v>61</v>
      </c>
    </row>
    <row r="15" spans="1:3" ht="45.75" customHeight="1" x14ac:dyDescent="0.25">
      <c r="B15" s="45" t="s">
        <v>62</v>
      </c>
    </row>
    <row r="18" spans="1:3" ht="21.75" customHeight="1" x14ac:dyDescent="0.25">
      <c r="A18" s="41" t="s">
        <v>63</v>
      </c>
      <c r="B18" s="41"/>
      <c r="C18" s="41"/>
    </row>
  </sheetData>
  <mergeCells count="2">
    <mergeCell ref="A1:C1"/>
    <mergeCell ref="A18:C18"/>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 Cover Page</vt:lpstr>
      <vt:lpstr>⚙️ Retrenchment Calculator</vt:lpstr>
      <vt:lpstr>📘 How to Use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description/>
  <cp:lastModifiedBy>madhu roy</cp:lastModifiedBy>
  <cp:revision>0</cp:revision>
  <dcterms:created xsi:type="dcterms:W3CDTF">2026-10-02T13:18:00Z</dcterms:created>
  <dcterms:modified xsi:type="dcterms:W3CDTF">2026-10-02T14:08:35Z</dcterms:modified>
  <dc:language>en-US</dc:language>
</cp:coreProperties>
</file>